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FD2C262E-71FB-41FE-A4CA-2C76E22680D0}" xr6:coauthVersionLast="47" xr6:coauthVersionMax="47" xr10:uidLastSave="{00000000-0000-0000-0000-000000000000}"/>
  <bookViews>
    <workbookView xWindow="-90" yWindow="-90" windowWidth="19380" windowHeight="11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1" l="1"/>
  <c r="N65" i="1"/>
  <c r="N33" i="1"/>
  <c r="N229" i="1"/>
  <c r="N159" i="1"/>
  <c r="N178" i="1"/>
  <c r="N255" i="1"/>
  <c r="N160" i="1"/>
  <c r="N183" i="1"/>
  <c r="N39" i="1"/>
  <c r="N189" i="1"/>
  <c r="N252" i="1"/>
  <c r="N254" i="1"/>
  <c r="N111" i="1"/>
  <c r="N182" i="1"/>
  <c r="N269" i="1"/>
  <c r="N119" i="1"/>
  <c r="N45" i="1"/>
  <c r="N62" i="1"/>
  <c r="N207" i="1"/>
  <c r="N112" i="1"/>
  <c r="N199" i="1"/>
  <c r="N249" i="1"/>
  <c r="N129" i="1"/>
  <c r="N136" i="1"/>
  <c r="N228" i="1"/>
  <c r="N21" i="1"/>
  <c r="N241" i="1"/>
  <c r="N242" i="1"/>
  <c r="N259" i="1"/>
  <c r="N100" i="1"/>
  <c r="N138" i="1"/>
  <c r="N139" i="1"/>
  <c r="N167" i="1"/>
  <c r="N174" i="1"/>
  <c r="N266" i="1"/>
  <c r="N268" i="1"/>
  <c r="N175" i="1"/>
  <c r="N234" i="1"/>
  <c r="N98" i="1"/>
  <c r="N99" i="1"/>
  <c r="N141" i="1"/>
  <c r="N187" i="1"/>
  <c r="N267" i="1"/>
  <c r="N79" i="1"/>
  <c r="N197" i="1"/>
  <c r="N218" i="1"/>
  <c r="N127" i="1"/>
  <c r="N214" i="1"/>
  <c r="N235" i="1"/>
  <c r="N246" i="1"/>
  <c r="N123" i="1"/>
  <c r="N192" i="1"/>
  <c r="N264" i="1"/>
  <c r="N43" i="1"/>
  <c r="N172" i="1"/>
  <c r="N106" i="1"/>
  <c r="N135" i="1"/>
  <c r="N137" i="1"/>
  <c r="N190" i="1"/>
  <c r="N222" i="1"/>
  <c r="N152" i="1"/>
  <c r="N170" i="1"/>
  <c r="N184" i="1"/>
  <c r="N88" i="1"/>
  <c r="N158" i="1"/>
  <c r="N194" i="1"/>
  <c r="N224" i="1"/>
  <c r="N265" i="1"/>
  <c r="N201" i="1"/>
  <c r="N208" i="1"/>
  <c r="N248" i="1"/>
  <c r="N128" i="1"/>
  <c r="N131" i="1"/>
  <c r="N85" i="1"/>
  <c r="N126" i="1"/>
  <c r="N220" i="1"/>
  <c r="N94" i="1"/>
  <c r="N49" i="1"/>
  <c r="N77" i="1"/>
  <c r="N134" i="1"/>
  <c r="N176" i="1"/>
  <c r="N204" i="1"/>
  <c r="N231" i="1"/>
  <c r="N19" i="1"/>
  <c r="N181" i="1"/>
  <c r="N216" i="1"/>
  <c r="N221" i="1"/>
  <c r="N237" i="1"/>
  <c r="N261" i="1"/>
  <c r="N117" i="1"/>
  <c r="N206" i="1"/>
  <c r="N107" i="1"/>
  <c r="N244" i="1"/>
  <c r="N102" i="1"/>
  <c r="N196" i="1"/>
  <c r="N198" i="1"/>
  <c r="N233" i="1"/>
  <c r="N250" i="1"/>
  <c r="N262" i="1"/>
  <c r="N245" i="1"/>
  <c r="N133" i="1"/>
  <c r="N81" i="1"/>
  <c r="N240" i="1"/>
  <c r="N256" i="1"/>
  <c r="N257" i="1"/>
  <c r="N263" i="1"/>
  <c r="N165" i="1"/>
  <c r="N253" i="1"/>
  <c r="N260" i="1"/>
  <c r="N144" i="1"/>
  <c r="N169" i="1"/>
  <c r="N210" i="1"/>
  <c r="N168" i="1"/>
  <c r="N173" i="1"/>
  <c r="N227" i="1"/>
  <c r="N66" i="1"/>
  <c r="N166" i="1"/>
  <c r="N157" i="1"/>
  <c r="N162" i="1"/>
  <c r="N213" i="1"/>
  <c r="N243" i="1"/>
  <c r="N247" i="1"/>
  <c r="N226" i="1"/>
  <c r="N148" i="1"/>
  <c r="N239" i="1"/>
  <c r="N186" i="1"/>
  <c r="N122" i="1"/>
  <c r="N56" i="1"/>
  <c r="N63" i="1"/>
  <c r="N4" i="1"/>
  <c r="N11" i="1"/>
  <c r="N30" i="1"/>
  <c r="N61" i="1"/>
  <c r="N109" i="1"/>
  <c r="N110" i="1"/>
  <c r="N55" i="1"/>
  <c r="N78" i="1"/>
  <c r="N125" i="1"/>
  <c r="N48" i="1"/>
  <c r="N154" i="1"/>
  <c r="N25" i="1"/>
  <c r="N42" i="1"/>
  <c r="N5" i="1"/>
  <c r="N14" i="1"/>
  <c r="N142" i="1"/>
  <c r="N73" i="1"/>
  <c r="N31" i="1"/>
  <c r="N40" i="1"/>
  <c r="N41" i="1"/>
  <c r="N52" i="1"/>
  <c r="N150" i="1"/>
  <c r="N26" i="1"/>
  <c r="N46" i="1"/>
  <c r="N97" i="1"/>
  <c r="N13" i="1"/>
  <c r="N15" i="1"/>
  <c r="N23" i="1"/>
  <c r="N70" i="1"/>
  <c r="N87" i="1"/>
  <c r="N120" i="1"/>
  <c r="N7" i="1"/>
  <c r="N18" i="1"/>
  <c r="N44" i="1"/>
  <c r="N50" i="1"/>
  <c r="N83" i="1"/>
  <c r="N258" i="1"/>
  <c r="N104" i="1"/>
  <c r="N20" i="1"/>
  <c r="N193" i="1"/>
  <c r="N22" i="1"/>
  <c r="N37" i="1"/>
  <c r="N225" i="1"/>
  <c r="N3" i="1"/>
  <c r="N12" i="1"/>
  <c r="N10" i="1"/>
  <c r="N27" i="1"/>
  <c r="N8" i="1"/>
  <c r="N105" i="1"/>
  <c r="N113" i="1"/>
  <c r="N191" i="1"/>
  <c r="N51" i="1"/>
  <c r="N71" i="1"/>
  <c r="N17" i="1"/>
  <c r="N219" i="1"/>
  <c r="N6" i="1"/>
  <c r="N156" i="1"/>
  <c r="N28" i="1"/>
  <c r="N60" i="1"/>
  <c r="N72" i="1"/>
  <c r="N149" i="1"/>
  <c r="N9" i="1"/>
  <c r="N35" i="1"/>
  <c r="N54" i="1"/>
  <c r="N212" i="1"/>
  <c r="N68" i="1"/>
  <c r="N84" i="1"/>
  <c r="N211" i="1"/>
  <c r="N238" i="1"/>
  <c r="N205" i="1"/>
  <c r="N236" i="1"/>
  <c r="N69" i="1"/>
  <c r="N86" i="1"/>
  <c r="N171" i="1"/>
  <c r="N180" i="1"/>
  <c r="N232" i="1"/>
  <c r="N38" i="1"/>
  <c r="N82" i="1"/>
  <c r="N115" i="1"/>
  <c r="N24" i="1"/>
  <c r="N118" i="1"/>
  <c r="N161" i="1"/>
  <c r="N163" i="1"/>
  <c r="N32" i="1"/>
  <c r="N36" i="1"/>
  <c r="N67" i="1"/>
  <c r="N95" i="1"/>
  <c r="N103" i="1"/>
  <c r="N124" i="1"/>
  <c r="N64" i="1"/>
  <c r="N74" i="1"/>
  <c r="N90" i="1"/>
  <c r="N92" i="1"/>
  <c r="N130" i="1"/>
  <c r="N132" i="1"/>
  <c r="N146" i="1"/>
  <c r="N53" i="1"/>
  <c r="N96" i="1"/>
  <c r="N108" i="1"/>
  <c r="N223" i="1"/>
  <c r="N114" i="1"/>
  <c r="N145" i="1"/>
  <c r="N195" i="1"/>
  <c r="N215" i="1"/>
  <c r="N57" i="1"/>
  <c r="N75" i="1"/>
  <c r="N121" i="1"/>
  <c r="N230" i="1"/>
  <c r="N251" i="1"/>
  <c r="N34" i="1"/>
  <c r="N93" i="1"/>
  <c r="N116" i="1"/>
  <c r="N155" i="1"/>
  <c r="N179" i="1"/>
  <c r="N29" i="1"/>
  <c r="N101" i="1"/>
  <c r="N16" i="1"/>
  <c r="N76" i="1"/>
  <c r="N151" i="1"/>
  <c r="N47" i="1"/>
  <c r="N177" i="1"/>
  <c r="N147" i="1"/>
  <c r="N59" i="1"/>
  <c r="N80" i="1"/>
  <c r="N200" i="1"/>
  <c r="N89" i="1"/>
  <c r="N188" i="1"/>
  <c r="N202" i="1"/>
  <c r="N203" i="1"/>
  <c r="N217" i="1"/>
  <c r="N143" i="1"/>
  <c r="N164" i="1"/>
  <c r="N153" i="1"/>
  <c r="N270" i="1"/>
  <c r="N91" i="1"/>
  <c r="N140" i="1"/>
  <c r="N209" i="1"/>
  <c r="N185" i="1"/>
  <c r="O58" i="1"/>
  <c r="P58" i="1" s="1"/>
  <c r="O65" i="1"/>
  <c r="O33" i="1"/>
  <c r="O229" i="1"/>
  <c r="P229" i="1" s="1"/>
  <c r="O159" i="1"/>
  <c r="O178" i="1"/>
  <c r="O255" i="1"/>
  <c r="O160" i="1"/>
  <c r="O183" i="1"/>
  <c r="P183" i="1" s="1"/>
  <c r="O39" i="1"/>
  <c r="O189" i="1"/>
  <c r="O252" i="1"/>
  <c r="P252" i="1" s="1"/>
  <c r="O254" i="1"/>
  <c r="O111" i="1"/>
  <c r="O182" i="1"/>
  <c r="O269" i="1"/>
  <c r="O119" i="1"/>
  <c r="P119" i="1" s="1"/>
  <c r="O45" i="1"/>
  <c r="O62" i="1"/>
  <c r="O207" i="1"/>
  <c r="P207" i="1" s="1"/>
  <c r="O112" i="1"/>
  <c r="O199" i="1"/>
  <c r="O249" i="1"/>
  <c r="O129" i="1"/>
  <c r="O136" i="1"/>
  <c r="P136" i="1" s="1"/>
  <c r="O228" i="1"/>
  <c r="O21" i="1"/>
  <c r="O241" i="1"/>
  <c r="P241" i="1" s="1"/>
  <c r="O242" i="1"/>
  <c r="O259" i="1"/>
  <c r="O100" i="1"/>
  <c r="O138" i="1"/>
  <c r="O139" i="1"/>
  <c r="P139" i="1" s="1"/>
  <c r="O167" i="1"/>
  <c r="O174" i="1"/>
  <c r="O266" i="1"/>
  <c r="P266" i="1" s="1"/>
  <c r="O268" i="1"/>
  <c r="O175" i="1"/>
  <c r="O234" i="1"/>
  <c r="O98" i="1"/>
  <c r="O99" i="1"/>
  <c r="P99" i="1" s="1"/>
  <c r="O141" i="1"/>
  <c r="O187" i="1"/>
  <c r="O267" i="1"/>
  <c r="P267" i="1" s="1"/>
  <c r="O79" i="1"/>
  <c r="O197" i="1"/>
  <c r="O218" i="1"/>
  <c r="O127" i="1"/>
  <c r="O214" i="1"/>
  <c r="P214" i="1" s="1"/>
  <c r="O235" i="1"/>
  <c r="O246" i="1"/>
  <c r="O123" i="1"/>
  <c r="P123" i="1" s="1"/>
  <c r="O192" i="1"/>
  <c r="O264" i="1"/>
  <c r="O43" i="1"/>
  <c r="O172" i="1"/>
  <c r="O106" i="1"/>
  <c r="P106" i="1" s="1"/>
  <c r="O135" i="1"/>
  <c r="O137" i="1"/>
  <c r="O190" i="1"/>
  <c r="P190" i="1" s="1"/>
  <c r="O222" i="1"/>
  <c r="O152" i="1"/>
  <c r="O170" i="1"/>
  <c r="O184" i="1"/>
  <c r="O88" i="1"/>
  <c r="P88" i="1" s="1"/>
  <c r="O158" i="1"/>
  <c r="O194" i="1"/>
  <c r="O224" i="1"/>
  <c r="P224" i="1" s="1"/>
  <c r="O265" i="1"/>
  <c r="O201" i="1"/>
  <c r="O208" i="1"/>
  <c r="O248" i="1"/>
  <c r="O128" i="1"/>
  <c r="P128" i="1" s="1"/>
  <c r="O131" i="1"/>
  <c r="O85" i="1"/>
  <c r="O126" i="1"/>
  <c r="P126" i="1" s="1"/>
  <c r="O220" i="1"/>
  <c r="O94" i="1"/>
  <c r="O49" i="1"/>
  <c r="O77" i="1"/>
  <c r="O134" i="1"/>
  <c r="P134" i="1" s="1"/>
  <c r="O176" i="1"/>
  <c r="O204" i="1"/>
  <c r="O231" i="1"/>
  <c r="P231" i="1" s="1"/>
  <c r="O19" i="1"/>
  <c r="O181" i="1"/>
  <c r="O216" i="1"/>
  <c r="O221" i="1"/>
  <c r="O237" i="1"/>
  <c r="P237" i="1" s="1"/>
  <c r="O261" i="1"/>
  <c r="O117" i="1"/>
  <c r="O206" i="1"/>
  <c r="P206" i="1" s="1"/>
  <c r="O107" i="1"/>
  <c r="O244" i="1"/>
  <c r="O102" i="1"/>
  <c r="O196" i="1"/>
  <c r="O198" i="1"/>
  <c r="P198" i="1" s="1"/>
  <c r="O233" i="1"/>
  <c r="O250" i="1"/>
  <c r="O262" i="1"/>
  <c r="O245" i="1"/>
  <c r="O133" i="1"/>
  <c r="O81" i="1"/>
  <c r="O240" i="1"/>
  <c r="O256" i="1"/>
  <c r="P256" i="1" s="1"/>
  <c r="O257" i="1"/>
  <c r="O263" i="1"/>
  <c r="O165" i="1"/>
  <c r="P165" i="1" s="1"/>
  <c r="O253" i="1"/>
  <c r="O260" i="1"/>
  <c r="O144" i="1"/>
  <c r="O169" i="1"/>
  <c r="O210" i="1"/>
  <c r="P210" i="1" s="1"/>
  <c r="O168" i="1"/>
  <c r="O173" i="1"/>
  <c r="O227" i="1"/>
  <c r="P227" i="1" s="1"/>
  <c r="O66" i="1"/>
  <c r="O166" i="1"/>
  <c r="O157" i="1"/>
  <c r="O162" i="1"/>
  <c r="O213" i="1"/>
  <c r="P213" i="1" s="1"/>
  <c r="O243" i="1"/>
  <c r="O247" i="1"/>
  <c r="O226" i="1"/>
  <c r="P226" i="1" s="1"/>
  <c r="O148" i="1"/>
  <c r="O239" i="1"/>
  <c r="O186" i="1"/>
  <c r="O122" i="1"/>
  <c r="O185" i="1"/>
  <c r="O63" i="1"/>
  <c r="O4" i="1"/>
  <c r="O11" i="1"/>
  <c r="P11" i="1" s="1"/>
  <c r="O30" i="1"/>
  <c r="O61" i="1"/>
  <c r="O109" i="1"/>
  <c r="O110" i="1"/>
  <c r="O55" i="1"/>
  <c r="P55" i="1" s="1"/>
  <c r="O78" i="1"/>
  <c r="O125" i="1"/>
  <c r="O48" i="1"/>
  <c r="P48" i="1" s="1"/>
  <c r="O154" i="1"/>
  <c r="O25" i="1"/>
  <c r="O42" i="1"/>
  <c r="O5" i="1"/>
  <c r="O14" i="1"/>
  <c r="P14" i="1" s="1"/>
  <c r="O142" i="1"/>
  <c r="O73" i="1"/>
  <c r="O31" i="1"/>
  <c r="P31" i="1" s="1"/>
  <c r="O40" i="1"/>
  <c r="O41" i="1"/>
  <c r="O52" i="1"/>
  <c r="O150" i="1"/>
  <c r="O26" i="1"/>
  <c r="P26" i="1" s="1"/>
  <c r="O46" i="1"/>
  <c r="O97" i="1"/>
  <c r="O13" i="1"/>
  <c r="P13" i="1" s="1"/>
  <c r="O15" i="1"/>
  <c r="O23" i="1"/>
  <c r="O70" i="1"/>
  <c r="O87" i="1"/>
  <c r="O120" i="1"/>
  <c r="P120" i="1" s="1"/>
  <c r="O7" i="1"/>
  <c r="O18" i="1"/>
  <c r="O44" i="1"/>
  <c r="P44" i="1" s="1"/>
  <c r="O50" i="1"/>
  <c r="O83" i="1"/>
  <c r="O258" i="1"/>
  <c r="O104" i="1"/>
  <c r="O20" i="1"/>
  <c r="P20" i="1" s="1"/>
  <c r="O193" i="1"/>
  <c r="O22" i="1"/>
  <c r="O37" i="1"/>
  <c r="P37" i="1" s="1"/>
  <c r="O225" i="1"/>
  <c r="O3" i="1"/>
  <c r="O12" i="1"/>
  <c r="P12" i="1" s="1"/>
  <c r="O10" i="1"/>
  <c r="O27" i="1"/>
  <c r="P27" i="1" s="1"/>
  <c r="O8" i="1"/>
  <c r="O105" i="1"/>
  <c r="O113" i="1"/>
  <c r="P113" i="1" s="1"/>
  <c r="O191" i="1"/>
  <c r="O51" i="1"/>
  <c r="O71" i="1"/>
  <c r="P71" i="1" s="1"/>
  <c r="O17" i="1"/>
  <c r="O219" i="1"/>
  <c r="P219" i="1" s="1"/>
  <c r="O6" i="1"/>
  <c r="O156" i="1"/>
  <c r="O28" i="1"/>
  <c r="P28" i="1" s="1"/>
  <c r="O60" i="1"/>
  <c r="O72" i="1"/>
  <c r="O149" i="1"/>
  <c r="P149" i="1" s="1"/>
  <c r="O9" i="1"/>
  <c r="O35" i="1"/>
  <c r="P35" i="1" s="1"/>
  <c r="O54" i="1"/>
  <c r="O212" i="1"/>
  <c r="O68" i="1"/>
  <c r="P68" i="1" s="1"/>
  <c r="O84" i="1"/>
  <c r="O211" i="1"/>
  <c r="O238" i="1"/>
  <c r="P238" i="1" s="1"/>
  <c r="O205" i="1"/>
  <c r="O236" i="1"/>
  <c r="P236" i="1" s="1"/>
  <c r="O69" i="1"/>
  <c r="O86" i="1"/>
  <c r="O171" i="1"/>
  <c r="P171" i="1" s="1"/>
  <c r="O180" i="1"/>
  <c r="O232" i="1"/>
  <c r="O38" i="1"/>
  <c r="P38" i="1" s="1"/>
  <c r="O82" i="1"/>
  <c r="O115" i="1"/>
  <c r="P115" i="1" s="1"/>
  <c r="O24" i="1"/>
  <c r="O118" i="1"/>
  <c r="O161" i="1"/>
  <c r="P161" i="1" s="1"/>
  <c r="O163" i="1"/>
  <c r="O32" i="1"/>
  <c r="O36" i="1"/>
  <c r="P36" i="1" s="1"/>
  <c r="O67" i="1"/>
  <c r="O95" i="1"/>
  <c r="P95" i="1" s="1"/>
  <c r="O103" i="1"/>
  <c r="O124" i="1"/>
  <c r="O64" i="1"/>
  <c r="P64" i="1" s="1"/>
  <c r="O74" i="1"/>
  <c r="O90" i="1"/>
  <c r="O92" i="1"/>
  <c r="P92" i="1" s="1"/>
  <c r="O130" i="1"/>
  <c r="O132" i="1"/>
  <c r="P132" i="1" s="1"/>
  <c r="O146" i="1"/>
  <c r="O53" i="1"/>
  <c r="O96" i="1"/>
  <c r="P96" i="1" s="1"/>
  <c r="O108" i="1"/>
  <c r="O223" i="1"/>
  <c r="O114" i="1"/>
  <c r="P114" i="1" s="1"/>
  <c r="O145" i="1"/>
  <c r="O195" i="1"/>
  <c r="P195" i="1" s="1"/>
  <c r="O215" i="1"/>
  <c r="O57" i="1"/>
  <c r="O75" i="1"/>
  <c r="P75" i="1" s="1"/>
  <c r="O121" i="1"/>
  <c r="O230" i="1"/>
  <c r="O251" i="1"/>
  <c r="P251" i="1" s="1"/>
  <c r="O34" i="1"/>
  <c r="O93" i="1"/>
  <c r="P93" i="1" s="1"/>
  <c r="O116" i="1"/>
  <c r="O155" i="1"/>
  <c r="O179" i="1"/>
  <c r="P179" i="1" s="1"/>
  <c r="O29" i="1"/>
  <c r="O101" i="1"/>
  <c r="O16" i="1"/>
  <c r="P16" i="1" s="1"/>
  <c r="O76" i="1"/>
  <c r="O151" i="1"/>
  <c r="P151" i="1" s="1"/>
  <c r="O47" i="1"/>
  <c r="O177" i="1"/>
  <c r="O147" i="1"/>
  <c r="P147" i="1" s="1"/>
  <c r="O59" i="1"/>
  <c r="O80" i="1"/>
  <c r="O200" i="1"/>
  <c r="P200" i="1" s="1"/>
  <c r="O89" i="1"/>
  <c r="O188" i="1"/>
  <c r="P188" i="1" s="1"/>
  <c r="O202" i="1"/>
  <c r="O203" i="1"/>
  <c r="O217" i="1"/>
  <c r="P217" i="1" s="1"/>
  <c r="O143" i="1"/>
  <c r="O164" i="1"/>
  <c r="O153" i="1"/>
  <c r="P153" i="1" s="1"/>
  <c r="O270" i="1"/>
  <c r="O91" i="1"/>
  <c r="P91" i="1" s="1"/>
  <c r="O140" i="1"/>
  <c r="O209" i="1"/>
  <c r="O56" i="1"/>
  <c r="P56" i="1" s="1"/>
  <c r="P164" i="1" l="1"/>
  <c r="P80" i="1"/>
  <c r="P101" i="1"/>
  <c r="P230" i="1"/>
  <c r="P223" i="1"/>
  <c r="P90" i="1"/>
  <c r="P32" i="1"/>
  <c r="P232" i="1"/>
  <c r="P211" i="1"/>
  <c r="P72" i="1"/>
  <c r="P51" i="1"/>
  <c r="P3" i="1"/>
  <c r="P83" i="1"/>
  <c r="P23" i="1"/>
  <c r="P41" i="1"/>
  <c r="P25" i="1"/>
  <c r="P61" i="1"/>
  <c r="P239" i="1"/>
  <c r="P166" i="1"/>
  <c r="P260" i="1"/>
  <c r="P133" i="1"/>
  <c r="P244" i="1"/>
  <c r="P181" i="1"/>
  <c r="P94" i="1"/>
  <c r="P201" i="1"/>
  <c r="P152" i="1"/>
  <c r="P264" i="1"/>
  <c r="P197" i="1"/>
  <c r="P175" i="1"/>
  <c r="P259" i="1"/>
  <c r="P199" i="1"/>
  <c r="P111" i="1"/>
  <c r="P178" i="1"/>
  <c r="P262" i="1"/>
  <c r="P258" i="1"/>
  <c r="P70" i="1"/>
  <c r="P52" i="1"/>
  <c r="P42" i="1"/>
  <c r="P109" i="1"/>
  <c r="P186" i="1"/>
  <c r="P157" i="1"/>
  <c r="P144" i="1"/>
  <c r="P81" i="1"/>
  <c r="P102" i="1"/>
  <c r="P216" i="1"/>
  <c r="P185" i="1"/>
  <c r="P49" i="1"/>
  <c r="P208" i="1"/>
  <c r="P170" i="1"/>
  <c r="P43" i="1"/>
  <c r="P218" i="1"/>
  <c r="P234" i="1"/>
  <c r="P100" i="1"/>
  <c r="P249" i="1"/>
  <c r="P182" i="1"/>
  <c r="P255" i="1"/>
  <c r="P209" i="1"/>
  <c r="P203" i="1"/>
  <c r="P177" i="1"/>
  <c r="P155" i="1"/>
  <c r="P57" i="1"/>
  <c r="P53" i="1"/>
  <c r="P124" i="1"/>
  <c r="P118" i="1"/>
  <c r="P86" i="1"/>
  <c r="P212" i="1"/>
  <c r="P156" i="1"/>
  <c r="P105" i="1"/>
  <c r="P22" i="1"/>
  <c r="P18" i="1"/>
  <c r="P97" i="1"/>
  <c r="P73" i="1"/>
  <c r="P125" i="1"/>
  <c r="P4" i="1"/>
  <c r="P247" i="1"/>
  <c r="P173" i="1"/>
  <c r="P263" i="1"/>
  <c r="P250" i="1"/>
  <c r="P117" i="1"/>
  <c r="P204" i="1"/>
  <c r="P85" i="1"/>
  <c r="P194" i="1"/>
  <c r="P137" i="1"/>
  <c r="P246" i="1"/>
  <c r="P187" i="1"/>
  <c r="P174" i="1"/>
  <c r="P21" i="1"/>
  <c r="P62" i="1"/>
  <c r="P189" i="1"/>
  <c r="P33" i="1"/>
  <c r="P270" i="1"/>
  <c r="P89" i="1"/>
  <c r="P76" i="1"/>
  <c r="P34" i="1"/>
  <c r="P145" i="1"/>
  <c r="P130" i="1"/>
  <c r="P67" i="1"/>
  <c r="P82" i="1"/>
  <c r="P205" i="1"/>
  <c r="P9" i="1"/>
  <c r="P17" i="1"/>
  <c r="P10" i="1"/>
  <c r="P104" i="1"/>
  <c r="P87" i="1"/>
  <c r="P150" i="1"/>
  <c r="P5" i="1"/>
  <c r="P110" i="1"/>
  <c r="P122" i="1"/>
  <c r="P162" i="1"/>
  <c r="P169" i="1"/>
  <c r="P240" i="1"/>
  <c r="P196" i="1"/>
  <c r="P221" i="1"/>
  <c r="P77" i="1"/>
  <c r="P248" i="1"/>
  <c r="P184" i="1"/>
  <c r="P172" i="1"/>
  <c r="P127" i="1"/>
  <c r="P98" i="1"/>
  <c r="P138" i="1"/>
  <c r="P129" i="1"/>
  <c r="P269" i="1"/>
  <c r="P160" i="1"/>
  <c r="P143" i="1"/>
  <c r="P59" i="1"/>
  <c r="P29" i="1"/>
  <c r="P121" i="1"/>
  <c r="P108" i="1"/>
  <c r="P74" i="1"/>
  <c r="P163" i="1"/>
  <c r="P180" i="1"/>
  <c r="P84" i="1"/>
  <c r="P60" i="1"/>
  <c r="P191" i="1"/>
  <c r="P225" i="1"/>
  <c r="P50" i="1"/>
  <c r="P15" i="1"/>
  <c r="P40" i="1"/>
  <c r="P154" i="1"/>
  <c r="P30" i="1"/>
  <c r="P148" i="1"/>
  <c r="P66" i="1"/>
  <c r="P253" i="1"/>
  <c r="P245" i="1"/>
  <c r="P107" i="1"/>
  <c r="P19" i="1"/>
  <c r="P220" i="1"/>
  <c r="P265" i="1"/>
  <c r="P222" i="1"/>
  <c r="P192" i="1"/>
  <c r="P79" i="1"/>
  <c r="P140" i="1"/>
  <c r="P202" i="1"/>
  <c r="P47" i="1"/>
  <c r="P116" i="1"/>
  <c r="P215" i="1"/>
  <c r="P146" i="1"/>
  <c r="P103" i="1"/>
  <c r="P24" i="1"/>
  <c r="P69" i="1"/>
  <c r="P54" i="1"/>
  <c r="P6" i="1"/>
  <c r="P8" i="1"/>
  <c r="P193" i="1"/>
  <c r="P7" i="1"/>
  <c r="P46" i="1"/>
  <c r="P142" i="1"/>
  <c r="P78" i="1"/>
  <c r="P63" i="1"/>
  <c r="P243" i="1"/>
  <c r="P168" i="1"/>
  <c r="P257" i="1"/>
  <c r="P233" i="1"/>
  <c r="P261" i="1"/>
  <c r="P176" i="1"/>
  <c r="P131" i="1"/>
  <c r="P158" i="1"/>
  <c r="P135" i="1"/>
  <c r="P235" i="1"/>
  <c r="P141" i="1"/>
  <c r="P167" i="1"/>
  <c r="P228" i="1"/>
  <c r="P45" i="1"/>
  <c r="P39" i="1"/>
  <c r="P65" i="1"/>
  <c r="P268" i="1"/>
  <c r="P242" i="1"/>
  <c r="P112" i="1"/>
  <c r="P254" i="1"/>
  <c r="P159" i="1"/>
</calcChain>
</file>

<file path=xl/sharedStrings.xml><?xml version="1.0" encoding="utf-8"?>
<sst xmlns="http://schemas.openxmlformats.org/spreadsheetml/2006/main" count="2429" uniqueCount="1204">
  <si>
    <t>Pos</t>
  </si>
  <si>
    <t>Bib</t>
  </si>
  <si>
    <t>Name</t>
  </si>
  <si>
    <t>M/F</t>
  </si>
  <si>
    <t>AG</t>
  </si>
  <si>
    <t>AG Pos</t>
  </si>
  <si>
    <t>Club</t>
  </si>
  <si>
    <t>Chip</t>
  </si>
  <si>
    <t>Time</t>
  </si>
  <si>
    <t/>
  </si>
  <si>
    <t>Age</t>
  </si>
  <si>
    <t>Severn Bridges 10k</t>
  </si>
  <si>
    <t>1.</t>
  </si>
  <si>
    <t>Paul Aston</t>
  </si>
  <si>
    <t>1st</t>
  </si>
  <si>
    <t>M40</t>
  </si>
  <si>
    <t>Shrewsbury AC</t>
  </si>
  <si>
    <t>34:36</t>
  </si>
  <si>
    <t>34:37</t>
  </si>
  <si>
    <t>M</t>
  </si>
  <si>
    <t>2.</t>
  </si>
  <si>
    <t>Callum Morgan</t>
  </si>
  <si>
    <t>2nd</t>
  </si>
  <si>
    <t>M Sen</t>
  </si>
  <si>
    <t>Maldwyn Harriers</t>
  </si>
  <si>
    <t>34:48</t>
  </si>
  <si>
    <t>34:49</t>
  </si>
  <si>
    <t>3.</t>
  </si>
  <si>
    <t>Connor Middleton</t>
  </si>
  <si>
    <t>3rd</t>
  </si>
  <si>
    <t>35:10</t>
  </si>
  <si>
    <t>35:11</t>
  </si>
  <si>
    <t>4.</t>
  </si>
  <si>
    <t>Kristan McKenna</t>
  </si>
  <si>
    <t>4th</t>
  </si>
  <si>
    <t>M45</t>
  </si>
  <si>
    <t>35:28</t>
  </si>
  <si>
    <t>5.</t>
  </si>
  <si>
    <t>Joe Davies</t>
  </si>
  <si>
    <t>5th</t>
  </si>
  <si>
    <t>35:43</t>
  </si>
  <si>
    <t>35:44</t>
  </si>
  <si>
    <t>6.</t>
  </si>
  <si>
    <t>Dan Kidundi Onyango</t>
  </si>
  <si>
    <t>6th</t>
  </si>
  <si>
    <t>35:45</t>
  </si>
  <si>
    <t>7.</t>
  </si>
  <si>
    <t>James Stuart</t>
  </si>
  <si>
    <t>7th</t>
  </si>
  <si>
    <t>36:37</t>
  </si>
  <si>
    <t>36:38</t>
  </si>
  <si>
    <t>8.</t>
  </si>
  <si>
    <t>Isaac Walley</t>
  </si>
  <si>
    <t>8th</t>
  </si>
  <si>
    <t>36:43</t>
  </si>
  <si>
    <t>36:45</t>
  </si>
  <si>
    <t>9.</t>
  </si>
  <si>
    <t>Zac Wasteney</t>
  </si>
  <si>
    <t>9th</t>
  </si>
  <si>
    <t>37:58</t>
  </si>
  <si>
    <t>37:59</t>
  </si>
  <si>
    <t>10.</t>
  </si>
  <si>
    <t>Bialys Sebastian</t>
  </si>
  <si>
    <t>10th</t>
  </si>
  <si>
    <t>Shropshire Shufflers</t>
  </si>
  <si>
    <t>38:12</t>
  </si>
  <si>
    <t>38:14</t>
  </si>
  <si>
    <t>11.</t>
  </si>
  <si>
    <t>Andrew Wakefield</t>
  </si>
  <si>
    <t>11th</t>
  </si>
  <si>
    <t>39:41</t>
  </si>
  <si>
    <t>39:43</t>
  </si>
  <si>
    <t>12.</t>
  </si>
  <si>
    <t>Ciaran Robinson</t>
  </si>
  <si>
    <t>12th</t>
  </si>
  <si>
    <t>39:45</t>
  </si>
  <si>
    <t>39:52</t>
  </si>
  <si>
    <t>13.</t>
  </si>
  <si>
    <t>Matt Wooden</t>
  </si>
  <si>
    <t>13th</t>
  </si>
  <si>
    <t>40:17</t>
  </si>
  <si>
    <t>40:19</t>
  </si>
  <si>
    <t>14.</t>
  </si>
  <si>
    <t>Andy Clarke</t>
  </si>
  <si>
    <t>14th</t>
  </si>
  <si>
    <t>M65</t>
  </si>
  <si>
    <t>Oswestry Olympians</t>
  </si>
  <si>
    <t>40:37</t>
  </si>
  <si>
    <t>40:40</t>
  </si>
  <si>
    <t>15.</t>
  </si>
  <si>
    <t>David Marston-Jones</t>
  </si>
  <si>
    <t>15th</t>
  </si>
  <si>
    <t>SY Tri</t>
  </si>
  <si>
    <t>40:45</t>
  </si>
  <si>
    <t>40:48</t>
  </si>
  <si>
    <t>16.</t>
  </si>
  <si>
    <t>Mike Manger</t>
  </si>
  <si>
    <t>16th</t>
  </si>
  <si>
    <t>40:52</t>
  </si>
  <si>
    <t>40:56</t>
  </si>
  <si>
    <t>17.</t>
  </si>
  <si>
    <t>Jan Cook</t>
  </si>
  <si>
    <t>F50</t>
  </si>
  <si>
    <t>41:27</t>
  </si>
  <si>
    <t>41:29</t>
  </si>
  <si>
    <t>F</t>
  </si>
  <si>
    <t>18.</t>
  </si>
  <si>
    <t>Alex Tasker</t>
  </si>
  <si>
    <t>17th</t>
  </si>
  <si>
    <t>41:32</t>
  </si>
  <si>
    <t>41:34</t>
  </si>
  <si>
    <t>19.</t>
  </si>
  <si>
    <t>Naomi Cook</t>
  </si>
  <si>
    <t>F Sen</t>
  </si>
  <si>
    <t>41:47</t>
  </si>
  <si>
    <t>41:49</t>
  </si>
  <si>
    <t>20.</t>
  </si>
  <si>
    <t>Jonathan Mahoney</t>
  </si>
  <si>
    <t>18th</t>
  </si>
  <si>
    <t>Telford AC</t>
  </si>
  <si>
    <t>41:58</t>
  </si>
  <si>
    <t>42:02</t>
  </si>
  <si>
    <t>21.</t>
  </si>
  <si>
    <t>Adam Morris</t>
  </si>
  <si>
    <t>19th</t>
  </si>
  <si>
    <t>42:17</t>
  </si>
  <si>
    <t>42:19</t>
  </si>
  <si>
    <t>22.</t>
  </si>
  <si>
    <t>Lee Burton</t>
  </si>
  <si>
    <t>20th</t>
  </si>
  <si>
    <t>M50</t>
  </si>
  <si>
    <t>City of Stoke AC</t>
  </si>
  <si>
    <t>42:30</t>
  </si>
  <si>
    <t>42:33</t>
  </si>
  <si>
    <t>23.</t>
  </si>
  <si>
    <t>Richard Smith</t>
  </si>
  <si>
    <t>21st</t>
  </si>
  <si>
    <t>42:41</t>
  </si>
  <si>
    <t>42:47</t>
  </si>
  <si>
    <t>24.</t>
  </si>
  <si>
    <t>Simon Cunningham</t>
  </si>
  <si>
    <t>22nd</t>
  </si>
  <si>
    <t>42:49</t>
  </si>
  <si>
    <t>42:52</t>
  </si>
  <si>
    <t>25.</t>
  </si>
  <si>
    <t>Simon Shaw</t>
  </si>
  <si>
    <t>23rd</t>
  </si>
  <si>
    <t>Royal Navy</t>
  </si>
  <si>
    <t>42:55</t>
  </si>
  <si>
    <t>26.</t>
  </si>
  <si>
    <t>Jonny Chaplin</t>
  </si>
  <si>
    <t>24th</t>
  </si>
  <si>
    <t>42:56</t>
  </si>
  <si>
    <t>27.</t>
  </si>
  <si>
    <t>Mark Ardin</t>
  </si>
  <si>
    <t>25th</t>
  </si>
  <si>
    <t>M60</t>
  </si>
  <si>
    <t>43:07</t>
  </si>
  <si>
    <t>43:10</t>
  </si>
  <si>
    <t>28.</t>
  </si>
  <si>
    <t>Ewan James</t>
  </si>
  <si>
    <t>26th</t>
  </si>
  <si>
    <t>43:52</t>
  </si>
  <si>
    <t>43:56</t>
  </si>
  <si>
    <t>29.</t>
  </si>
  <si>
    <t>John Owen</t>
  </si>
  <si>
    <t>27th</t>
  </si>
  <si>
    <t>43:58</t>
  </si>
  <si>
    <t>44:02</t>
  </si>
  <si>
    <t>30.</t>
  </si>
  <si>
    <t>Riccardo Pensa</t>
  </si>
  <si>
    <t>28th</t>
  </si>
  <si>
    <t>44:17</t>
  </si>
  <si>
    <t>44:21</t>
  </si>
  <si>
    <t>31.</t>
  </si>
  <si>
    <t>Josie Adams</t>
  </si>
  <si>
    <t>44:25</t>
  </si>
  <si>
    <t>44:29</t>
  </si>
  <si>
    <t>32.</t>
  </si>
  <si>
    <t>John Snell</t>
  </si>
  <si>
    <t>29th</t>
  </si>
  <si>
    <t>44:26</t>
  </si>
  <si>
    <t>44:33</t>
  </si>
  <si>
    <t>33.</t>
  </si>
  <si>
    <t>Tim Moran</t>
  </si>
  <si>
    <t>30th</t>
  </si>
  <si>
    <t>44:36</t>
  </si>
  <si>
    <t>34.</t>
  </si>
  <si>
    <t>Darren Brown</t>
  </si>
  <si>
    <t>31st</t>
  </si>
  <si>
    <t>45:12</t>
  </si>
  <si>
    <t>45:16</t>
  </si>
  <si>
    <t>35.</t>
  </si>
  <si>
    <t>Joe Dunn</t>
  </si>
  <si>
    <t>32nd</t>
  </si>
  <si>
    <t>45:17</t>
  </si>
  <si>
    <t>45:19</t>
  </si>
  <si>
    <t>36.</t>
  </si>
  <si>
    <t>Tim Nash</t>
  </si>
  <si>
    <t>33rd</t>
  </si>
  <si>
    <t>Bridgnorth Running Club</t>
  </si>
  <si>
    <t>45:13</t>
  </si>
  <si>
    <t>45:20</t>
  </si>
  <si>
    <t>37.</t>
  </si>
  <si>
    <t>Lucy Goode</t>
  </si>
  <si>
    <t>45:23</t>
  </si>
  <si>
    <t>45:26</t>
  </si>
  <si>
    <t>38.</t>
  </si>
  <si>
    <t>Laurence Harrison</t>
  </si>
  <si>
    <t>34th</t>
  </si>
  <si>
    <t>45:22</t>
  </si>
  <si>
    <t>45:32</t>
  </si>
  <si>
    <t>39.</t>
  </si>
  <si>
    <t>Christopher Ede</t>
  </si>
  <si>
    <t>35th</t>
  </si>
  <si>
    <t>45:37</t>
  </si>
  <si>
    <t>45:41</t>
  </si>
  <si>
    <t>40.</t>
  </si>
  <si>
    <t>Andrew Stevenson</t>
  </si>
  <si>
    <t>36th</t>
  </si>
  <si>
    <t>Shrewsbury Road Runners</t>
  </si>
  <si>
    <t>45:49</t>
  </si>
  <si>
    <t>41.</t>
  </si>
  <si>
    <t>Emily Hunt</t>
  </si>
  <si>
    <t>F40</t>
  </si>
  <si>
    <t>45:48</t>
  </si>
  <si>
    <t>45:54</t>
  </si>
  <si>
    <t>42.</t>
  </si>
  <si>
    <t>Thomas Stewart</t>
  </si>
  <si>
    <t>37th</t>
  </si>
  <si>
    <t>46:09</t>
  </si>
  <si>
    <t>43.</t>
  </si>
  <si>
    <t>Faye Edwards</t>
  </si>
  <si>
    <t>46:23</t>
  </si>
  <si>
    <t>46:26</t>
  </si>
  <si>
    <t>44.</t>
  </si>
  <si>
    <t>Christopher Lockwood</t>
  </si>
  <si>
    <t>38th</t>
  </si>
  <si>
    <t>46:25</t>
  </si>
  <si>
    <t>46:33</t>
  </si>
  <si>
    <t>45.</t>
  </si>
  <si>
    <t>Bill Dargue</t>
  </si>
  <si>
    <t>39th</t>
  </si>
  <si>
    <t>46:54</t>
  </si>
  <si>
    <t>46:59</t>
  </si>
  <si>
    <t>46.</t>
  </si>
  <si>
    <t>Declan Johnson</t>
  </si>
  <si>
    <t>40th</t>
  </si>
  <si>
    <t>46:56</t>
  </si>
  <si>
    <t>47:01</t>
  </si>
  <si>
    <t>47.</t>
  </si>
  <si>
    <t>Clare Downes</t>
  </si>
  <si>
    <t>48.</t>
  </si>
  <si>
    <t>Robert Piotrowski</t>
  </si>
  <si>
    <t>41st</t>
  </si>
  <si>
    <t>47:06</t>
  </si>
  <si>
    <t>49.</t>
  </si>
  <si>
    <t>David Card</t>
  </si>
  <si>
    <t>42nd</t>
  </si>
  <si>
    <t>47:09</t>
  </si>
  <si>
    <t>47:17</t>
  </si>
  <si>
    <t>50.</t>
  </si>
  <si>
    <t>Jack Booth</t>
  </si>
  <si>
    <t>43rd</t>
  </si>
  <si>
    <t>47:19</t>
  </si>
  <si>
    <t>51.</t>
  </si>
  <si>
    <t>Richard Pullin</t>
  </si>
  <si>
    <t>44th</t>
  </si>
  <si>
    <t>M55</t>
  </si>
  <si>
    <t>47:16</t>
  </si>
  <si>
    <t>47:23</t>
  </si>
  <si>
    <t>52.</t>
  </si>
  <si>
    <t>Phil Link</t>
  </si>
  <si>
    <t>45th</t>
  </si>
  <si>
    <t>Newport &amp; District RC</t>
  </si>
  <si>
    <t>47:31</t>
  </si>
  <si>
    <t>47:38</t>
  </si>
  <si>
    <t>53.</t>
  </si>
  <si>
    <t>Tom Morris</t>
  </si>
  <si>
    <t>46th</t>
  </si>
  <si>
    <t>47:36</t>
  </si>
  <si>
    <t>47:40</t>
  </si>
  <si>
    <t>54.</t>
  </si>
  <si>
    <t>Joel Blackwell</t>
  </si>
  <si>
    <t>47th</t>
  </si>
  <si>
    <t>47:32</t>
  </si>
  <si>
    <t>47:41</t>
  </si>
  <si>
    <t>55.</t>
  </si>
  <si>
    <t>David Smith</t>
  </si>
  <si>
    <t>48th</t>
  </si>
  <si>
    <t>47:34</t>
  </si>
  <si>
    <t>47:42</t>
  </si>
  <si>
    <t>56.</t>
  </si>
  <si>
    <t>Emily Pyle</t>
  </si>
  <si>
    <t>Leeds Athletic Club</t>
  </si>
  <si>
    <t>47:39</t>
  </si>
  <si>
    <t>47:47</t>
  </si>
  <si>
    <t>57.</t>
  </si>
  <si>
    <t>Paul Harrison</t>
  </si>
  <si>
    <t>49th</t>
  </si>
  <si>
    <t>48:01</t>
  </si>
  <si>
    <t>48:05</t>
  </si>
  <si>
    <t>58.</t>
  </si>
  <si>
    <t>Delfino Taboada</t>
  </si>
  <si>
    <t>50th</t>
  </si>
  <si>
    <t>48:10</t>
  </si>
  <si>
    <t>48:18</t>
  </si>
  <si>
    <t>59.</t>
  </si>
  <si>
    <t>Connor Vaughan</t>
  </si>
  <si>
    <t>51st</t>
  </si>
  <si>
    <t>48:30</t>
  </si>
  <si>
    <t>48:46</t>
  </si>
  <si>
    <t>60.</t>
  </si>
  <si>
    <t>Claire Hands</t>
  </si>
  <si>
    <t>49:03</t>
  </si>
  <si>
    <t>49:06</t>
  </si>
  <si>
    <t>61.</t>
  </si>
  <si>
    <t>Tom Hagemann</t>
  </si>
  <si>
    <t>52nd</t>
  </si>
  <si>
    <t>49:09</t>
  </si>
  <si>
    <t>62.</t>
  </si>
  <si>
    <t>Nick Wardle</t>
  </si>
  <si>
    <t>53rd</t>
  </si>
  <si>
    <t>49:14</t>
  </si>
  <si>
    <t>49:21</t>
  </si>
  <si>
    <t>63.</t>
  </si>
  <si>
    <t>Ellen Fraser</t>
  </si>
  <si>
    <t>49:19</t>
  </si>
  <si>
    <t>49:22</t>
  </si>
  <si>
    <t>64.</t>
  </si>
  <si>
    <t>Janet Edwards</t>
  </si>
  <si>
    <t>F60</t>
  </si>
  <si>
    <t>49:28</t>
  </si>
  <si>
    <t>65.</t>
  </si>
  <si>
    <t>Matt Stephens</t>
  </si>
  <si>
    <t>54th</t>
  </si>
  <si>
    <t>49:52</t>
  </si>
  <si>
    <t>49:57</t>
  </si>
  <si>
    <t>66.</t>
  </si>
  <si>
    <t>Lee Jones</t>
  </si>
  <si>
    <t>55th</t>
  </si>
  <si>
    <t>49:51</t>
  </si>
  <si>
    <t>49:58</t>
  </si>
  <si>
    <t>67.</t>
  </si>
  <si>
    <t>Neil Price</t>
  </si>
  <si>
    <t>56th</t>
  </si>
  <si>
    <t>Telford Harriers</t>
  </si>
  <si>
    <t>49:48</t>
  </si>
  <si>
    <t>50:01</t>
  </si>
  <si>
    <t>68.</t>
  </si>
  <si>
    <t>Owen Roberts</t>
  </si>
  <si>
    <t>57th</t>
  </si>
  <si>
    <t>49:56</t>
  </si>
  <si>
    <t>69.</t>
  </si>
  <si>
    <t>Sean McCarthy</t>
  </si>
  <si>
    <t>58th</t>
  </si>
  <si>
    <t>50:17</t>
  </si>
  <si>
    <t>50:25</t>
  </si>
  <si>
    <t>70.</t>
  </si>
  <si>
    <t>Stephen Humphreys</t>
  </si>
  <si>
    <t>59th</t>
  </si>
  <si>
    <t>UKRunChat</t>
  </si>
  <si>
    <t>50:43</t>
  </si>
  <si>
    <t>50:51</t>
  </si>
  <si>
    <t>71.</t>
  </si>
  <si>
    <t>Pete Ashton</t>
  </si>
  <si>
    <t>60th</t>
  </si>
  <si>
    <t>50:50</t>
  </si>
  <si>
    <t>50:55</t>
  </si>
  <si>
    <t>72.</t>
  </si>
  <si>
    <t>Neil Wilkinson</t>
  </si>
  <si>
    <t>61st</t>
  </si>
  <si>
    <t>50:44</t>
  </si>
  <si>
    <t>51:00</t>
  </si>
  <si>
    <t>73.</t>
  </si>
  <si>
    <t>Martin Streeter</t>
  </si>
  <si>
    <t>62nd</t>
  </si>
  <si>
    <t>51:07</t>
  </si>
  <si>
    <t>51:12</t>
  </si>
  <si>
    <t>74.</t>
  </si>
  <si>
    <t>Peter Robinson</t>
  </si>
  <si>
    <t>63rd</t>
  </si>
  <si>
    <t>51:23</t>
  </si>
  <si>
    <t>51:26</t>
  </si>
  <si>
    <t>75.</t>
  </si>
  <si>
    <t>Jude Hughes</t>
  </si>
  <si>
    <t>51:28</t>
  </si>
  <si>
    <t>51:37</t>
  </si>
  <si>
    <t>76.</t>
  </si>
  <si>
    <t>Callum Evans</t>
  </si>
  <si>
    <t>64th</t>
  </si>
  <si>
    <t>51:44</t>
  </si>
  <si>
    <t>77.</t>
  </si>
  <si>
    <t>Heather Kieniewicz</t>
  </si>
  <si>
    <t>F35</t>
  </si>
  <si>
    <t>51:42</t>
  </si>
  <si>
    <t>51:49</t>
  </si>
  <si>
    <t>78.</t>
  </si>
  <si>
    <t>Leslie Ritchie</t>
  </si>
  <si>
    <t>65th</t>
  </si>
  <si>
    <t>52:11</t>
  </si>
  <si>
    <t>52:19</t>
  </si>
  <si>
    <t>79.</t>
  </si>
  <si>
    <t>Mags Taylor</t>
  </si>
  <si>
    <t>F55</t>
  </si>
  <si>
    <t>52:21</t>
  </si>
  <si>
    <t>80.</t>
  </si>
  <si>
    <t>Ian Teague</t>
  </si>
  <si>
    <t>66th</t>
  </si>
  <si>
    <t>52:23</t>
  </si>
  <si>
    <t>52:31</t>
  </si>
  <si>
    <t>81.</t>
  </si>
  <si>
    <t>Gareth Smith</t>
  </si>
  <si>
    <t>67th</t>
  </si>
  <si>
    <t>52:35</t>
  </si>
  <si>
    <t>82.</t>
  </si>
  <si>
    <t>Neil Cooper</t>
  </si>
  <si>
    <t>68th</t>
  </si>
  <si>
    <t>52:20</t>
  </si>
  <si>
    <t>52:36</t>
  </si>
  <si>
    <t>83.</t>
  </si>
  <si>
    <t>Amy Hagemann</t>
  </si>
  <si>
    <t>F45</t>
  </si>
  <si>
    <t>52:39</t>
  </si>
  <si>
    <t>84.</t>
  </si>
  <si>
    <t>Peter Jones</t>
  </si>
  <si>
    <t>69th</t>
  </si>
  <si>
    <t>52:26</t>
  </si>
  <si>
    <t>85.</t>
  </si>
  <si>
    <t>Craig Round</t>
  </si>
  <si>
    <t>70th</t>
  </si>
  <si>
    <t>52:42</t>
  </si>
  <si>
    <t>86.</t>
  </si>
  <si>
    <t>Helen Myers</t>
  </si>
  <si>
    <t>52:38</t>
  </si>
  <si>
    <t>52:50</t>
  </si>
  <si>
    <t>87.</t>
  </si>
  <si>
    <t>Derek Manger</t>
  </si>
  <si>
    <t>71st</t>
  </si>
  <si>
    <t>M70</t>
  </si>
  <si>
    <t>52:48</t>
  </si>
  <si>
    <t>52:56</t>
  </si>
  <si>
    <t>88.</t>
  </si>
  <si>
    <t>Nick O'Leary</t>
  </si>
  <si>
    <t>72nd</t>
  </si>
  <si>
    <t>52:27</t>
  </si>
  <si>
    <t>89.</t>
  </si>
  <si>
    <t>Chris Clarke</t>
  </si>
  <si>
    <t>73rd</t>
  </si>
  <si>
    <t>M75</t>
  </si>
  <si>
    <t>52:52</t>
  </si>
  <si>
    <t>53:00</t>
  </si>
  <si>
    <t>90.</t>
  </si>
  <si>
    <t>Richard Bevan</t>
  </si>
  <si>
    <t>74th</t>
  </si>
  <si>
    <t>53:05</t>
  </si>
  <si>
    <t>91.</t>
  </si>
  <si>
    <t>Philip Adams</t>
  </si>
  <si>
    <t>75th</t>
  </si>
  <si>
    <t>52:59</t>
  </si>
  <si>
    <t>53:12</t>
  </si>
  <si>
    <t>92.</t>
  </si>
  <si>
    <t>Joanne Hutchinson</t>
  </si>
  <si>
    <t>53:15</t>
  </si>
  <si>
    <t>53:27</t>
  </si>
  <si>
    <t>93.</t>
  </si>
  <si>
    <t>Jon Phillips</t>
  </si>
  <si>
    <t>76th</t>
  </si>
  <si>
    <t>53:20</t>
  </si>
  <si>
    <t>53:34</t>
  </si>
  <si>
    <t>94.</t>
  </si>
  <si>
    <t>Mike Deeble</t>
  </si>
  <si>
    <t>77th</t>
  </si>
  <si>
    <t>95.</t>
  </si>
  <si>
    <t>Dan Grantham</t>
  </si>
  <si>
    <t>78th</t>
  </si>
  <si>
    <t>53:40</t>
  </si>
  <si>
    <t>96.</t>
  </si>
  <si>
    <t>Gemma Chafer</t>
  </si>
  <si>
    <t>53:36</t>
  </si>
  <si>
    <t>53:43</t>
  </si>
  <si>
    <t>97.</t>
  </si>
  <si>
    <t>Louise Gregory</t>
  </si>
  <si>
    <t>53:37</t>
  </si>
  <si>
    <t>53:51</t>
  </si>
  <si>
    <t>98.</t>
  </si>
  <si>
    <t>Rosa Smith</t>
  </si>
  <si>
    <t>53:48</t>
  </si>
  <si>
    <t>53:59</t>
  </si>
  <si>
    <t>99.</t>
  </si>
  <si>
    <t>Jonathan Pascoe</t>
  </si>
  <si>
    <t>79th</t>
  </si>
  <si>
    <t>54:08</t>
  </si>
  <si>
    <t>54:23</t>
  </si>
  <si>
    <t>100.</t>
  </si>
  <si>
    <t>Suzy Thompson</t>
  </si>
  <si>
    <t>54:20</t>
  </si>
  <si>
    <t>54:26</t>
  </si>
  <si>
    <t>101.</t>
  </si>
  <si>
    <t>Tim Jones</t>
  </si>
  <si>
    <t>80th</t>
  </si>
  <si>
    <t>54:29</t>
  </si>
  <si>
    <t>54:35</t>
  </si>
  <si>
    <t>102.</t>
  </si>
  <si>
    <t>Guy Earnshaw</t>
  </si>
  <si>
    <t>81st</t>
  </si>
  <si>
    <t>54:28</t>
  </si>
  <si>
    <t>54:39</t>
  </si>
  <si>
    <t>103.</t>
  </si>
  <si>
    <t>Peter Bevan</t>
  </si>
  <si>
    <t>82nd</t>
  </si>
  <si>
    <t>54:31</t>
  </si>
  <si>
    <t>104.</t>
  </si>
  <si>
    <t>Stacey Cooper</t>
  </si>
  <si>
    <t>54:43</t>
  </si>
  <si>
    <t>105.</t>
  </si>
  <si>
    <t>Sue Dodd</t>
  </si>
  <si>
    <t>54:45</t>
  </si>
  <si>
    <t>106.</t>
  </si>
  <si>
    <t>Mark Evans</t>
  </si>
  <si>
    <t>83rd</t>
  </si>
  <si>
    <t>54:19</t>
  </si>
  <si>
    <t>54:49</t>
  </si>
  <si>
    <t>107.</t>
  </si>
  <si>
    <t>Ben Lucas</t>
  </si>
  <si>
    <t>84th</t>
  </si>
  <si>
    <t>54:27</t>
  </si>
  <si>
    <t>54:50</t>
  </si>
  <si>
    <t>108.</t>
  </si>
  <si>
    <t>Charlie Holland</t>
  </si>
  <si>
    <t>85th</t>
  </si>
  <si>
    <t>55:03</t>
  </si>
  <si>
    <t>109.</t>
  </si>
  <si>
    <t>Emily Lloyd Whittington</t>
  </si>
  <si>
    <t>54:52</t>
  </si>
  <si>
    <t>55:05</t>
  </si>
  <si>
    <t>110.</t>
  </si>
  <si>
    <t>Charlotte Ward</t>
  </si>
  <si>
    <t>54:53</t>
  </si>
  <si>
    <t>55:12</t>
  </si>
  <si>
    <t>111.</t>
  </si>
  <si>
    <t>Gareth Jones</t>
  </si>
  <si>
    <t>86th</t>
  </si>
  <si>
    <t>55:09</t>
  </si>
  <si>
    <t>55:30</t>
  </si>
  <si>
    <t>112.</t>
  </si>
  <si>
    <t>Paul O'Connell</t>
  </si>
  <si>
    <t>87th</t>
  </si>
  <si>
    <t>54:55</t>
  </si>
  <si>
    <t>55:32</t>
  </si>
  <si>
    <t>113.</t>
  </si>
  <si>
    <t>Dean Smythe</t>
  </si>
  <si>
    <t>88th</t>
  </si>
  <si>
    <t>Vegan Runners</t>
  </si>
  <si>
    <t>55:29</t>
  </si>
  <si>
    <t>55:42</t>
  </si>
  <si>
    <t>114.</t>
  </si>
  <si>
    <t>Gary Marsh</t>
  </si>
  <si>
    <t>89th</t>
  </si>
  <si>
    <t>55:52</t>
  </si>
  <si>
    <t>115.</t>
  </si>
  <si>
    <t>Kathryn Bridgwater</t>
  </si>
  <si>
    <t>116.</t>
  </si>
  <si>
    <t>Peter Foottit</t>
  </si>
  <si>
    <t>90th</t>
  </si>
  <si>
    <t>55:59</t>
  </si>
  <si>
    <t>56:26</t>
  </si>
  <si>
    <t>117.</t>
  </si>
  <si>
    <t>Grace Orves</t>
  </si>
  <si>
    <t>55:56</t>
  </si>
  <si>
    <t>56:28</t>
  </si>
  <si>
    <t>118.</t>
  </si>
  <si>
    <t>Daniel Wimbush</t>
  </si>
  <si>
    <t>91st</t>
  </si>
  <si>
    <t>56:05</t>
  </si>
  <si>
    <t>56:37</t>
  </si>
  <si>
    <t>119.</t>
  </si>
  <si>
    <t>Neil Sampson</t>
  </si>
  <si>
    <t>92nd</t>
  </si>
  <si>
    <t>56:30</t>
  </si>
  <si>
    <t>56:46</t>
  </si>
  <si>
    <t>120.</t>
  </si>
  <si>
    <t>Sue Johnson</t>
  </si>
  <si>
    <t>F70</t>
  </si>
  <si>
    <t>Mercia Fell Runners</t>
  </si>
  <si>
    <t>56:58</t>
  </si>
  <si>
    <t>121.</t>
  </si>
  <si>
    <t>Charlotte Tennant</t>
  </si>
  <si>
    <t>56:34</t>
  </si>
  <si>
    <t>57:05</t>
  </si>
  <si>
    <t>122.</t>
  </si>
  <si>
    <t>Ian Ward</t>
  </si>
  <si>
    <t>93rd</t>
  </si>
  <si>
    <t>56:39</t>
  </si>
  <si>
    <t>57:09</t>
  </si>
  <si>
    <t>123.</t>
  </si>
  <si>
    <t>Stefan Clarke</t>
  </si>
  <si>
    <t>94th</t>
  </si>
  <si>
    <t>57:00</t>
  </si>
  <si>
    <t>57:18</t>
  </si>
  <si>
    <t>124.</t>
  </si>
  <si>
    <t>Susan Vuli</t>
  </si>
  <si>
    <t>57:04</t>
  </si>
  <si>
    <t>57:19</t>
  </si>
  <si>
    <t>125.</t>
  </si>
  <si>
    <t>Sarah Bailey</t>
  </si>
  <si>
    <t>56:45</t>
  </si>
  <si>
    <t>57:21</t>
  </si>
  <si>
    <t>126.</t>
  </si>
  <si>
    <t>Amy Morris</t>
  </si>
  <si>
    <t>57:11</t>
  </si>
  <si>
    <t>57:27</t>
  </si>
  <si>
    <t>127.</t>
  </si>
  <si>
    <t>Amy Taylor</t>
  </si>
  <si>
    <t>57:07</t>
  </si>
  <si>
    <t>57:37</t>
  </si>
  <si>
    <t>128.</t>
  </si>
  <si>
    <t>Lyndon Morgans</t>
  </si>
  <si>
    <t>95th</t>
  </si>
  <si>
    <t>57:01</t>
  </si>
  <si>
    <t>57:41</t>
  </si>
  <si>
    <t>129.</t>
  </si>
  <si>
    <t>Stacey Keegan</t>
  </si>
  <si>
    <t>57:39</t>
  </si>
  <si>
    <t>57:45</t>
  </si>
  <si>
    <t>130.</t>
  </si>
  <si>
    <t>Adrian Griffiths</t>
  </si>
  <si>
    <t>96th</t>
  </si>
  <si>
    <t>57:55</t>
  </si>
  <si>
    <t>131.</t>
  </si>
  <si>
    <t>Mary Thornton</t>
  </si>
  <si>
    <t>57:38</t>
  </si>
  <si>
    <t>132.</t>
  </si>
  <si>
    <t>Cath Jones</t>
  </si>
  <si>
    <t>57:43</t>
  </si>
  <si>
    <t>57:56</t>
  </si>
  <si>
    <t>133.</t>
  </si>
  <si>
    <t>Rebecca Wynn</t>
  </si>
  <si>
    <t>57:57</t>
  </si>
  <si>
    <t>134.</t>
  </si>
  <si>
    <t>Sofie Suckley</t>
  </si>
  <si>
    <t>57:40</t>
  </si>
  <si>
    <t>58:01</t>
  </si>
  <si>
    <t>135.</t>
  </si>
  <si>
    <t>Jodie Lamont</t>
  </si>
  <si>
    <t>57:34</t>
  </si>
  <si>
    <t>58:04</t>
  </si>
  <si>
    <t>136.</t>
  </si>
  <si>
    <t>Hannah Mosford</t>
  </si>
  <si>
    <t>58:07</t>
  </si>
  <si>
    <t>137.</t>
  </si>
  <si>
    <t>Felicity Towers</t>
  </si>
  <si>
    <t>58:09</t>
  </si>
  <si>
    <t>138.</t>
  </si>
  <si>
    <t>Iain Day</t>
  </si>
  <si>
    <t>97th</t>
  </si>
  <si>
    <t>57:58</t>
  </si>
  <si>
    <t>58:13</t>
  </si>
  <si>
    <t>139.</t>
  </si>
  <si>
    <t>Charlotte Denyer</t>
  </si>
  <si>
    <t>58:08</t>
  </si>
  <si>
    <t>58:14</t>
  </si>
  <si>
    <t>140.</t>
  </si>
  <si>
    <t>Robert Rowlands</t>
  </si>
  <si>
    <t>98th</t>
  </si>
  <si>
    <t>58:17</t>
  </si>
  <si>
    <t>58:34</t>
  </si>
  <si>
    <t>141.</t>
  </si>
  <si>
    <t>Dave Wimbush</t>
  </si>
  <si>
    <t>99th</t>
  </si>
  <si>
    <t>58:36</t>
  </si>
  <si>
    <t>142.</t>
  </si>
  <si>
    <t>Wendy Evans</t>
  </si>
  <si>
    <t>58:26</t>
  </si>
  <si>
    <t>58:37</t>
  </si>
  <si>
    <t>143.</t>
  </si>
  <si>
    <t>Peter James</t>
  </si>
  <si>
    <t>100th</t>
  </si>
  <si>
    <t>58:38</t>
  </si>
  <si>
    <t>58:51</t>
  </si>
  <si>
    <t>144.</t>
  </si>
  <si>
    <t>Jean-Noel Leste</t>
  </si>
  <si>
    <t>101st</t>
  </si>
  <si>
    <t>58:39</t>
  </si>
  <si>
    <t>58:52</t>
  </si>
  <si>
    <t>145.</t>
  </si>
  <si>
    <t>Maurice Pritchard</t>
  </si>
  <si>
    <t>102nd</t>
  </si>
  <si>
    <t>58:40</t>
  </si>
  <si>
    <t>59:01</t>
  </si>
  <si>
    <t>146.</t>
  </si>
  <si>
    <t>Pat Turner</t>
  </si>
  <si>
    <t>F65</t>
  </si>
  <si>
    <t>58:48</t>
  </si>
  <si>
    <t>59:06</t>
  </si>
  <si>
    <t>147.</t>
  </si>
  <si>
    <t>Stephen Jones</t>
  </si>
  <si>
    <t>103rd</t>
  </si>
  <si>
    <t>59:13</t>
  </si>
  <si>
    <t>59:28</t>
  </si>
  <si>
    <t>148.</t>
  </si>
  <si>
    <t>Thomas Richards</t>
  </si>
  <si>
    <t>104th</t>
  </si>
  <si>
    <t>58:59</t>
  </si>
  <si>
    <t>59:33</t>
  </si>
  <si>
    <t>149.</t>
  </si>
  <si>
    <t>Tony Stanley</t>
  </si>
  <si>
    <t>105th</t>
  </si>
  <si>
    <t>Ludlow Runners</t>
  </si>
  <si>
    <t>59:31</t>
  </si>
  <si>
    <t>59:46</t>
  </si>
  <si>
    <t>150.</t>
  </si>
  <si>
    <t>Tracy Bugiel</t>
  </si>
  <si>
    <t>59:48</t>
  </si>
  <si>
    <t>59:58</t>
  </si>
  <si>
    <t>151.</t>
  </si>
  <si>
    <t>Eric Brown</t>
  </si>
  <si>
    <t>106th</t>
  </si>
  <si>
    <t>59:37</t>
  </si>
  <si>
    <t>1:00:02</t>
  </si>
  <si>
    <t>152.</t>
  </si>
  <si>
    <t>Cameron Savine</t>
  </si>
  <si>
    <t>107th</t>
  </si>
  <si>
    <t>1:00:05</t>
  </si>
  <si>
    <t>153.</t>
  </si>
  <si>
    <t>Derek O'Connor</t>
  </si>
  <si>
    <t>108th</t>
  </si>
  <si>
    <t>59:42</t>
  </si>
  <si>
    <t>1:00:06</t>
  </si>
  <si>
    <t>154.</t>
  </si>
  <si>
    <t>Robert Williams</t>
  </si>
  <si>
    <t>109th</t>
  </si>
  <si>
    <t>59:32</t>
  </si>
  <si>
    <t>1:00:11</t>
  </si>
  <si>
    <t>155.</t>
  </si>
  <si>
    <t>Diane Gill</t>
  </si>
  <si>
    <t>1:00:12</t>
  </si>
  <si>
    <t>1:00:27</t>
  </si>
  <si>
    <t>156.</t>
  </si>
  <si>
    <t>Rebecca Curry</t>
  </si>
  <si>
    <t>Lawley RC</t>
  </si>
  <si>
    <t>1:00:19</t>
  </si>
  <si>
    <t>1:00:31</t>
  </si>
  <si>
    <t>157.</t>
  </si>
  <si>
    <t>Chloe Harrington</t>
  </si>
  <si>
    <t>1:00:16</t>
  </si>
  <si>
    <t>1:00:33</t>
  </si>
  <si>
    <t>158.</t>
  </si>
  <si>
    <t>Sioned Jones</t>
  </si>
  <si>
    <t>1:00:25</t>
  </si>
  <si>
    <t>1:00:34</t>
  </si>
  <si>
    <t>159.</t>
  </si>
  <si>
    <t>Martin Sadler</t>
  </si>
  <si>
    <t>110th</t>
  </si>
  <si>
    <t>1:00:28</t>
  </si>
  <si>
    <t>1:00:43</t>
  </si>
  <si>
    <t>160.</t>
  </si>
  <si>
    <t>Joanne Stanley</t>
  </si>
  <si>
    <t>1:00:47</t>
  </si>
  <si>
    <t>161.</t>
  </si>
  <si>
    <t>Alistair Gordon</t>
  </si>
  <si>
    <t>111th</t>
  </si>
  <si>
    <t>1:00:32</t>
  </si>
  <si>
    <t>162.</t>
  </si>
  <si>
    <t>Steve Price</t>
  </si>
  <si>
    <t>112th</t>
  </si>
  <si>
    <t>1:00:53</t>
  </si>
  <si>
    <t>163.</t>
  </si>
  <si>
    <t>Julie Andrew</t>
  </si>
  <si>
    <t>1:00:48</t>
  </si>
  <si>
    <t>1:01:01</t>
  </si>
  <si>
    <t>164.</t>
  </si>
  <si>
    <t>Susanne O'Connor</t>
  </si>
  <si>
    <t>1:00:59</t>
  </si>
  <si>
    <t>1:01:23</t>
  </si>
  <si>
    <t>165.</t>
  </si>
  <si>
    <t>Avril Parker-Jones</t>
  </si>
  <si>
    <t>1:01:18</t>
  </si>
  <si>
    <t>1:01:25</t>
  </si>
  <si>
    <t>166.</t>
  </si>
  <si>
    <t>Catherine Pearson</t>
  </si>
  <si>
    <t>1:01:19</t>
  </si>
  <si>
    <t>1:01:38</t>
  </si>
  <si>
    <t>167.</t>
  </si>
  <si>
    <t>Louise Baldwin</t>
  </si>
  <si>
    <t>1:01:10</t>
  </si>
  <si>
    <t>1:01:39</t>
  </si>
  <si>
    <t>168.</t>
  </si>
  <si>
    <t>Deborah Bentley</t>
  </si>
  <si>
    <t>1:01:50</t>
  </si>
  <si>
    <t>1:02:21</t>
  </si>
  <si>
    <t>169.</t>
  </si>
  <si>
    <t>Jon Carpenter</t>
  </si>
  <si>
    <t>113th</t>
  </si>
  <si>
    <t>1:02:20</t>
  </si>
  <si>
    <t>1:02:32</t>
  </si>
  <si>
    <t>170.</t>
  </si>
  <si>
    <t>Emma McCracken</t>
  </si>
  <si>
    <t>1:02:34</t>
  </si>
  <si>
    <t>1:02:55</t>
  </si>
  <si>
    <t>171.</t>
  </si>
  <si>
    <t>Kath Osborn</t>
  </si>
  <si>
    <t>Shawbury Joggers</t>
  </si>
  <si>
    <t>1:02:38</t>
  </si>
  <si>
    <t>1:02:56</t>
  </si>
  <si>
    <t>172.</t>
  </si>
  <si>
    <t>Gayle Marshall</t>
  </si>
  <si>
    <t>173.</t>
  </si>
  <si>
    <t>Carrie Horton</t>
  </si>
  <si>
    <t>1:02:54</t>
  </si>
  <si>
    <t>1:03:20</t>
  </si>
  <si>
    <t>174.</t>
  </si>
  <si>
    <t>Margaret Connarty</t>
  </si>
  <si>
    <t>1:02:58</t>
  </si>
  <si>
    <t>1:03:29</t>
  </si>
  <si>
    <t>175.</t>
  </si>
  <si>
    <t>Quentin Shaw</t>
  </si>
  <si>
    <t>114th</t>
  </si>
  <si>
    <t>1:03:19</t>
  </si>
  <si>
    <t>1:03:37</t>
  </si>
  <si>
    <t>176.</t>
  </si>
  <si>
    <t>Megan Potts</t>
  </si>
  <si>
    <t>Popular running club</t>
  </si>
  <si>
    <t>1:03:27</t>
  </si>
  <si>
    <t>1:03:39</t>
  </si>
  <si>
    <t>177.</t>
  </si>
  <si>
    <t>Peter Smith</t>
  </si>
  <si>
    <t>115th</t>
  </si>
  <si>
    <t>1:03:47</t>
  </si>
  <si>
    <t>178.</t>
  </si>
  <si>
    <t>David Geran</t>
  </si>
  <si>
    <t>116th</t>
  </si>
  <si>
    <t>1:04:05</t>
  </si>
  <si>
    <t>179.</t>
  </si>
  <si>
    <t>Jo Watkin</t>
  </si>
  <si>
    <t>180.</t>
  </si>
  <si>
    <t>Miriam Homer</t>
  </si>
  <si>
    <t>1:03:46</t>
  </si>
  <si>
    <t>1:04:25</t>
  </si>
  <si>
    <t>181.</t>
  </si>
  <si>
    <t>Lucy Wells</t>
  </si>
  <si>
    <t>1:04:10</t>
  </si>
  <si>
    <t>1:04:31</t>
  </si>
  <si>
    <t>182.</t>
  </si>
  <si>
    <t>Ann Morris</t>
  </si>
  <si>
    <t>1:04:20</t>
  </si>
  <si>
    <t>1:04:40</t>
  </si>
  <si>
    <t>183.</t>
  </si>
  <si>
    <t>Bella Hunt</t>
  </si>
  <si>
    <t>1:04:11</t>
  </si>
  <si>
    <t>1:04:44</t>
  </si>
  <si>
    <t>184.</t>
  </si>
  <si>
    <t>Alison Wilson</t>
  </si>
  <si>
    <t>1:04:35</t>
  </si>
  <si>
    <t>1:04:48</t>
  </si>
  <si>
    <t>185.</t>
  </si>
  <si>
    <t>Samantha Schoenstaedt</t>
  </si>
  <si>
    <t>1:04:58</t>
  </si>
  <si>
    <t>186.</t>
  </si>
  <si>
    <t>Charles Crosland</t>
  </si>
  <si>
    <t>117th</t>
  </si>
  <si>
    <t>1:05:18</t>
  </si>
  <si>
    <t>1:05:29</t>
  </si>
  <si>
    <t>187.</t>
  </si>
  <si>
    <t>Rachel Arthur</t>
  </si>
  <si>
    <t>Dolly Mixtures</t>
  </si>
  <si>
    <t>1:05:17</t>
  </si>
  <si>
    <t>1:05:39</t>
  </si>
  <si>
    <t>188.</t>
  </si>
  <si>
    <t>Jo Kinvig</t>
  </si>
  <si>
    <t>1:05:20</t>
  </si>
  <si>
    <t>1:05:41</t>
  </si>
  <si>
    <t>189.</t>
  </si>
  <si>
    <t>Ron Davia</t>
  </si>
  <si>
    <t>118th</t>
  </si>
  <si>
    <t>1:05:22</t>
  </si>
  <si>
    <t>1:05:46</t>
  </si>
  <si>
    <t>190.</t>
  </si>
  <si>
    <t>Catherine Davia</t>
  </si>
  <si>
    <t>191.</t>
  </si>
  <si>
    <t>Matt Horton</t>
  </si>
  <si>
    <t>119th</t>
  </si>
  <si>
    <t>1:05:34</t>
  </si>
  <si>
    <t>1:06:00</t>
  </si>
  <si>
    <t>192.</t>
  </si>
  <si>
    <t>Emma Woodhouse</t>
  </si>
  <si>
    <t>1:06:04</t>
  </si>
  <si>
    <t>193.</t>
  </si>
  <si>
    <t>Steve Cowood</t>
  </si>
  <si>
    <t>120th</t>
  </si>
  <si>
    <t>1:05:45</t>
  </si>
  <si>
    <t>1:06:08</t>
  </si>
  <si>
    <t>194.</t>
  </si>
  <si>
    <t>June Sampson</t>
  </si>
  <si>
    <t>1:06:11</t>
  </si>
  <si>
    <t>195.</t>
  </si>
  <si>
    <t>Kayleigh Pugh</t>
  </si>
  <si>
    <t>1:05:47</t>
  </si>
  <si>
    <t>1:06:12</t>
  </si>
  <si>
    <t>196.</t>
  </si>
  <si>
    <t>Sarah Cartwright</t>
  </si>
  <si>
    <t>Shrewsbury Renegade runners</t>
  </si>
  <si>
    <t>1:05:58</t>
  </si>
  <si>
    <t>1:06:13</t>
  </si>
  <si>
    <t>197.</t>
  </si>
  <si>
    <t>Lou Bland</t>
  </si>
  <si>
    <t>1:06:06</t>
  </si>
  <si>
    <t>1:06:20</t>
  </si>
  <si>
    <t>198.</t>
  </si>
  <si>
    <t>Mick Bland</t>
  </si>
  <si>
    <t>121st</t>
  </si>
  <si>
    <t>1:06:07</t>
  </si>
  <si>
    <t>1:06:21</t>
  </si>
  <si>
    <t>199.</t>
  </si>
  <si>
    <t>Clare Broome</t>
  </si>
  <si>
    <t>1:06:01</t>
  </si>
  <si>
    <t>1:06:24</t>
  </si>
  <si>
    <t>200.</t>
  </si>
  <si>
    <t>Neville Scott Simpson</t>
  </si>
  <si>
    <t>122nd</t>
  </si>
  <si>
    <t>1:06:22</t>
  </si>
  <si>
    <t>1:06:55</t>
  </si>
  <si>
    <t>201.</t>
  </si>
  <si>
    <t>Philip Watton</t>
  </si>
  <si>
    <t>123rd</t>
  </si>
  <si>
    <t>202.</t>
  </si>
  <si>
    <t>Sam Geran</t>
  </si>
  <si>
    <t>1:06:45</t>
  </si>
  <si>
    <t>1:07:03</t>
  </si>
  <si>
    <t>203.</t>
  </si>
  <si>
    <t>Hamish Eccles</t>
  </si>
  <si>
    <t>124th</t>
  </si>
  <si>
    <t>1:06:49</t>
  </si>
  <si>
    <t>1:07:12</t>
  </si>
  <si>
    <t>204.</t>
  </si>
  <si>
    <t>Rosanne Hutchinson</t>
  </si>
  <si>
    <t>1:07:14</t>
  </si>
  <si>
    <t>205.</t>
  </si>
  <si>
    <t>Charlotte Orchard</t>
  </si>
  <si>
    <t>1:06:51</t>
  </si>
  <si>
    <t>1:07:25</t>
  </si>
  <si>
    <t>206.</t>
  </si>
  <si>
    <t>Vicki Thomas</t>
  </si>
  <si>
    <t>1:06:52</t>
  </si>
  <si>
    <t>1:07:30</t>
  </si>
  <si>
    <t>207.</t>
  </si>
  <si>
    <t>Richard Pickard</t>
  </si>
  <si>
    <t>125th</t>
  </si>
  <si>
    <t>1:06:59</t>
  </si>
  <si>
    <t>1:07:31</t>
  </si>
  <si>
    <t>208.</t>
  </si>
  <si>
    <t>Fiona Orchard</t>
  </si>
  <si>
    <t>1:07:05</t>
  </si>
  <si>
    <t>1:07:39</t>
  </si>
  <si>
    <t>209.</t>
  </si>
  <si>
    <t>Brian Fox</t>
  </si>
  <si>
    <t>126th</t>
  </si>
  <si>
    <t>1:07:15</t>
  </si>
  <si>
    <t>1:07:41</t>
  </si>
  <si>
    <t>210.</t>
  </si>
  <si>
    <t>Jared Jackson</t>
  </si>
  <si>
    <t>127th</t>
  </si>
  <si>
    <t>1:07:16</t>
  </si>
  <si>
    <t>1:07:44</t>
  </si>
  <si>
    <t>211.</t>
  </si>
  <si>
    <t>Rose Fox</t>
  </si>
  <si>
    <t>1:07:42</t>
  </si>
  <si>
    <t>1:07:53</t>
  </si>
  <si>
    <t>212.</t>
  </si>
  <si>
    <t>Niki Edwards</t>
  </si>
  <si>
    <t>1:07:43</t>
  </si>
  <si>
    <t>1:07:57</t>
  </si>
  <si>
    <t>213.</t>
  </si>
  <si>
    <t>Paul Houlding</t>
  </si>
  <si>
    <t>128th</t>
  </si>
  <si>
    <t>1:07:27</t>
  </si>
  <si>
    <t>1:08:08</t>
  </si>
  <si>
    <t>214.</t>
  </si>
  <si>
    <t>Ceri Crabbe</t>
  </si>
  <si>
    <t>Wrekin Road Runners</t>
  </si>
  <si>
    <t>1:07:34</t>
  </si>
  <si>
    <t>1:08:11</t>
  </si>
  <si>
    <t>215.</t>
  </si>
  <si>
    <t>Peter Welch</t>
  </si>
  <si>
    <t>129th</t>
  </si>
  <si>
    <t>Broseley Joggers</t>
  </si>
  <si>
    <t>1:07:52</t>
  </si>
  <si>
    <t>1:08:18</t>
  </si>
  <si>
    <t>216.</t>
  </si>
  <si>
    <t>Jenna Bailey</t>
  </si>
  <si>
    <t>1:07:49</t>
  </si>
  <si>
    <t>1:08:26</t>
  </si>
  <si>
    <t>217.</t>
  </si>
  <si>
    <t>Matthew Jones</t>
  </si>
  <si>
    <t>130th</t>
  </si>
  <si>
    <t>1:08:30</t>
  </si>
  <si>
    <t>218.</t>
  </si>
  <si>
    <t>Samantha Wright</t>
  </si>
  <si>
    <t>1:08:32</t>
  </si>
  <si>
    <t>1:09:09</t>
  </si>
  <si>
    <t>219.</t>
  </si>
  <si>
    <t>Claire Ward</t>
  </si>
  <si>
    <t>1:09:01</t>
  </si>
  <si>
    <t>1:09:21</t>
  </si>
  <si>
    <t>220.</t>
  </si>
  <si>
    <t>Elly Stokes</t>
  </si>
  <si>
    <t>1:09:00</t>
  </si>
  <si>
    <t>1:09:35</t>
  </si>
  <si>
    <t>221.</t>
  </si>
  <si>
    <t>John Young</t>
  </si>
  <si>
    <t>131st</t>
  </si>
  <si>
    <t>1:09:12</t>
  </si>
  <si>
    <t>1:09:43</t>
  </si>
  <si>
    <t>222.</t>
  </si>
  <si>
    <t>Vicky Hall</t>
  </si>
  <si>
    <t>1:09:27</t>
  </si>
  <si>
    <t>1:09:47</t>
  </si>
  <si>
    <t>223.</t>
  </si>
  <si>
    <t>132nd</t>
  </si>
  <si>
    <t>1:09:52</t>
  </si>
  <si>
    <t>1:10:20</t>
  </si>
  <si>
    <t>224.</t>
  </si>
  <si>
    <t>Catrin Roberts</t>
  </si>
  <si>
    <t>1:09:56</t>
  </si>
  <si>
    <t>1:10:24</t>
  </si>
  <si>
    <t>225.</t>
  </si>
  <si>
    <t>Marion Pavitt</t>
  </si>
  <si>
    <t>1:10:32</t>
  </si>
  <si>
    <t>1:10:53</t>
  </si>
  <si>
    <t>226.</t>
  </si>
  <si>
    <t>Marce Heiron</t>
  </si>
  <si>
    <t>1:10:26</t>
  </si>
  <si>
    <t>1:11:02</t>
  </si>
  <si>
    <t>227.</t>
  </si>
  <si>
    <t>Harriet Field</t>
  </si>
  <si>
    <t>1:10:52</t>
  </si>
  <si>
    <t>1:11:09</t>
  </si>
  <si>
    <t>228.</t>
  </si>
  <si>
    <t>Lee Field</t>
  </si>
  <si>
    <t>133rd</t>
  </si>
  <si>
    <t>1:11:10</t>
  </si>
  <si>
    <t>229.</t>
  </si>
  <si>
    <t>Claire Clarke</t>
  </si>
  <si>
    <t>1:11:14</t>
  </si>
  <si>
    <t>230.</t>
  </si>
  <si>
    <t>Justin Hughes</t>
  </si>
  <si>
    <t>134th</t>
  </si>
  <si>
    <t>1:11:26</t>
  </si>
  <si>
    <t>1:11:44</t>
  </si>
  <si>
    <t>231.</t>
  </si>
  <si>
    <t>Carole Pugh</t>
  </si>
  <si>
    <t>Lonely Goat RC</t>
  </si>
  <si>
    <t>1:11:16</t>
  </si>
  <si>
    <t>1:11:51</t>
  </si>
  <si>
    <t>232.</t>
  </si>
  <si>
    <t>Cait Leach</t>
  </si>
  <si>
    <t>1:11:30</t>
  </si>
  <si>
    <t>1:11:58</t>
  </si>
  <si>
    <t>233.</t>
  </si>
  <si>
    <t>Emily Williams</t>
  </si>
  <si>
    <t>1:12:05</t>
  </si>
  <si>
    <t>234.</t>
  </si>
  <si>
    <t>Derek Grange</t>
  </si>
  <si>
    <t>135th</t>
  </si>
  <si>
    <t>1:11:57</t>
  </si>
  <si>
    <t>1:12:19</t>
  </si>
  <si>
    <t>235.</t>
  </si>
  <si>
    <t>Janette Holloway</t>
  </si>
  <si>
    <t>1:12:39</t>
  </si>
  <si>
    <t>1:13:01</t>
  </si>
  <si>
    <t>236.</t>
  </si>
  <si>
    <t>Jerome Auxant</t>
  </si>
  <si>
    <t>136th</t>
  </si>
  <si>
    <t>1:13:00</t>
  </si>
  <si>
    <t>1:13:05</t>
  </si>
  <si>
    <t>237.</t>
  </si>
  <si>
    <t>Diana Gould</t>
  </si>
  <si>
    <t>1:13:28</t>
  </si>
  <si>
    <t>1:13:47</t>
  </si>
  <si>
    <t>238.</t>
  </si>
  <si>
    <t>Jane Tench</t>
  </si>
  <si>
    <t>1:13:52</t>
  </si>
  <si>
    <t>1:14:09</t>
  </si>
  <si>
    <t>239.</t>
  </si>
  <si>
    <t>Jemma Lockett</t>
  </si>
  <si>
    <t>1:14:13</t>
  </si>
  <si>
    <t>1:14:40</t>
  </si>
  <si>
    <t>240.</t>
  </si>
  <si>
    <t>Laura Wellings</t>
  </si>
  <si>
    <t>1:14:22</t>
  </si>
  <si>
    <t>1:14:51</t>
  </si>
  <si>
    <t>241.</t>
  </si>
  <si>
    <t>Chrissie Taylor</t>
  </si>
  <si>
    <t>SHAWBURY JOGGERS</t>
  </si>
  <si>
    <t>1:14:43</t>
  </si>
  <si>
    <t>1:15:02</t>
  </si>
  <si>
    <t>242.</t>
  </si>
  <si>
    <t>Joanne Allen</t>
  </si>
  <si>
    <t>1:15:26</t>
  </si>
  <si>
    <t>1:15:55</t>
  </si>
  <si>
    <t>243.</t>
  </si>
  <si>
    <t>Fiona Shipston</t>
  </si>
  <si>
    <t>1:15:56</t>
  </si>
  <si>
    <t>244.</t>
  </si>
  <si>
    <t>Inna Henfield-Kolisnyk</t>
  </si>
  <si>
    <t>1:15:42</t>
  </si>
  <si>
    <t>1:16:02</t>
  </si>
  <si>
    <t>245.</t>
  </si>
  <si>
    <t>Catherine Shaw</t>
  </si>
  <si>
    <t>1:15:43</t>
  </si>
  <si>
    <t>246.</t>
  </si>
  <si>
    <t>Harriet Hunt</t>
  </si>
  <si>
    <t>1:15:39</t>
  </si>
  <si>
    <t>1:16:12</t>
  </si>
  <si>
    <t>247.</t>
  </si>
  <si>
    <t>Samantha Cheese</t>
  </si>
  <si>
    <t>1:15:44</t>
  </si>
  <si>
    <t>1:16:20</t>
  </si>
  <si>
    <t>248.</t>
  </si>
  <si>
    <t>Sue Lewis</t>
  </si>
  <si>
    <t>1:16:10</t>
  </si>
  <si>
    <t>1:16:33</t>
  </si>
  <si>
    <t>249.</t>
  </si>
  <si>
    <t>Wayne Thomas</t>
  </si>
  <si>
    <t>137th</t>
  </si>
  <si>
    <t>1:16:35</t>
  </si>
  <si>
    <t>250.</t>
  </si>
  <si>
    <t>Charlie Smith</t>
  </si>
  <si>
    <t>1:16:06</t>
  </si>
  <si>
    <t>1:16:39</t>
  </si>
  <si>
    <t>251.</t>
  </si>
  <si>
    <t>Liz Lefroy</t>
  </si>
  <si>
    <t>1:16:07</t>
  </si>
  <si>
    <t>1:16:41</t>
  </si>
  <si>
    <t>252.</t>
  </si>
  <si>
    <t>Alexandra Smith</t>
  </si>
  <si>
    <t>1:16:46</t>
  </si>
  <si>
    <t>253.</t>
  </si>
  <si>
    <t>Jess Howat</t>
  </si>
  <si>
    <t>1:16:54</t>
  </si>
  <si>
    <t>1:17:21</t>
  </si>
  <si>
    <t>254.</t>
  </si>
  <si>
    <t>Genette Milburn</t>
  </si>
  <si>
    <t>1:17:08</t>
  </si>
  <si>
    <t>1:17:37</t>
  </si>
  <si>
    <t>255.</t>
  </si>
  <si>
    <t>Jacky Ward</t>
  </si>
  <si>
    <t>1:17:38</t>
  </si>
  <si>
    <t>256.</t>
  </si>
  <si>
    <t>Hayden Lyon</t>
  </si>
  <si>
    <t>138th</t>
  </si>
  <si>
    <t>1:17:42</t>
  </si>
  <si>
    <t>1:17:54</t>
  </si>
  <si>
    <t>257.</t>
  </si>
  <si>
    <t>Catharine Gonçalves Veras</t>
  </si>
  <si>
    <t>258.</t>
  </si>
  <si>
    <t>Gillian Ward</t>
  </si>
  <si>
    <t>1:19:01</t>
  </si>
  <si>
    <t>1:19:33</t>
  </si>
  <si>
    <t>259.</t>
  </si>
  <si>
    <t>Charlotte Martindale</t>
  </si>
  <si>
    <t>1:19:42</t>
  </si>
  <si>
    <t>1:20:02</t>
  </si>
  <si>
    <t>260.</t>
  </si>
  <si>
    <t>Shirley Thomas</t>
  </si>
  <si>
    <t>1:19:53</t>
  </si>
  <si>
    <t>1:20:22</t>
  </si>
  <si>
    <t>261.</t>
  </si>
  <si>
    <t>Ruth Harvey-Saunders</t>
  </si>
  <si>
    <t>1:20:29</t>
  </si>
  <si>
    <t>1:21:00</t>
  </si>
  <si>
    <t>262.</t>
  </si>
  <si>
    <t>Catherine Jackson</t>
  </si>
  <si>
    <t>1:20:39</t>
  </si>
  <si>
    <t>1:21:12</t>
  </si>
  <si>
    <t>263.</t>
  </si>
  <si>
    <t>Shahnaz Hussain</t>
  </si>
  <si>
    <t>Shrewsbury Renegade Runners</t>
  </si>
  <si>
    <t>1:22:21</t>
  </si>
  <si>
    <t>1:22:46</t>
  </si>
  <si>
    <t>264.</t>
  </si>
  <si>
    <t>Jennifer Edwards</t>
  </si>
  <si>
    <t>1:22:43</t>
  </si>
  <si>
    <t>1:23:18</t>
  </si>
  <si>
    <t>265.</t>
  </si>
  <si>
    <t>Vicki Boy</t>
  </si>
  <si>
    <t>1:22:44</t>
  </si>
  <si>
    <t>266.</t>
  </si>
  <si>
    <t>Laura Cousins</t>
  </si>
  <si>
    <t>1:23:03</t>
  </si>
  <si>
    <t>1:23:25</t>
  </si>
  <si>
    <t>267.</t>
  </si>
  <si>
    <t>Sophia Smith</t>
  </si>
  <si>
    <t>1:25:44</t>
  </si>
  <si>
    <t>268.</t>
  </si>
  <si>
    <t>Mike Murray</t>
  </si>
  <si>
    <t>139th</t>
  </si>
  <si>
    <t>1:30:58</t>
  </si>
  <si>
    <t>1:31:35</t>
  </si>
  <si>
    <t>Time.Decimal</t>
  </si>
  <si>
    <t>Factor</t>
  </si>
  <si>
    <t>Adjusted</t>
  </si>
  <si>
    <t>WL Open</t>
  </si>
  <si>
    <t>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</si>
</sst>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165" fontId="1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0"/>
  <sheetViews>
    <sheetView tabSelected="1" workbookViewId="0">
      <selection activeCell="K10" sqref="K10"/>
    </sheetView>
  </sheetViews>
  <sheetFormatPr defaultRowHeight="14.75" x14ac:dyDescent="0.75"/>
  <cols>
    <col min="1" max="1" width="5.76953125" style="4" customWidth="1"/>
    <col min="2" max="2" width="4.58984375" style="1" customWidth="1"/>
    <col min="3" max="3" width="20.31640625" customWidth="1"/>
    <col min="4" max="5" width="7" style="1" customWidth="1"/>
    <col min="6" max="6" width="8.1796875" style="1" customWidth="1"/>
    <col min="7" max="7" width="24.40625" style="1" customWidth="1"/>
    <col min="8" max="9" width="9.40625" style="1" customWidth="1"/>
    <col min="10" max="10" width="4.58984375" style="2" customWidth="1"/>
    <col min="11" max="11" width="4.7265625" style="2" customWidth="1"/>
    <col min="12" max="12" width="11.7265625" style="1" customWidth="1"/>
    <col min="13" max="13" width="8.7265625" style="3"/>
    <col min="14" max="14" width="9.1796875" style="3" bestFit="1" customWidth="1"/>
    <col min="15" max="15" width="8.7265625" style="1"/>
    <col min="16" max="16" width="9.6796875" style="4" bestFit="1" customWidth="1"/>
  </cols>
  <sheetData>
    <row r="1" spans="1:16" s="10" customFormat="1" ht="15" customHeight="1" x14ac:dyDescent="0.75">
      <c r="A1" s="9" t="s">
        <v>11</v>
      </c>
      <c r="J1" s="11"/>
      <c r="K1" s="11"/>
      <c r="M1" s="12"/>
      <c r="N1" s="12"/>
      <c r="P1" s="9"/>
    </row>
    <row r="2" spans="1:16" ht="15" customHeight="1" x14ac:dyDescent="0.7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10</v>
      </c>
      <c r="K2" s="6" t="s">
        <v>3</v>
      </c>
      <c r="L2" s="6" t="s">
        <v>1199</v>
      </c>
      <c r="M2" s="8" t="s">
        <v>1200</v>
      </c>
      <c r="N2" s="8" t="s">
        <v>1201</v>
      </c>
      <c r="O2" s="6" t="s">
        <v>1202</v>
      </c>
      <c r="P2" s="6" t="s">
        <v>1203</v>
      </c>
    </row>
    <row r="3" spans="1:16" ht="15" customHeight="1" x14ac:dyDescent="0.75">
      <c r="A3" s="4" t="s">
        <v>12</v>
      </c>
      <c r="B3" s="1">
        <v>252</v>
      </c>
      <c r="C3" t="s">
        <v>13</v>
      </c>
      <c r="D3" s="1" t="s">
        <v>14</v>
      </c>
      <c r="E3" s="1" t="s">
        <v>15</v>
      </c>
      <c r="F3" s="1" t="s">
        <v>14</v>
      </c>
      <c r="G3" s="1" t="s">
        <v>16</v>
      </c>
      <c r="H3" s="1" t="s">
        <v>17</v>
      </c>
      <c r="I3" s="1" t="s">
        <v>18</v>
      </c>
      <c r="J3" s="2">
        <v>40</v>
      </c>
      <c r="K3" s="2" t="s">
        <v>19</v>
      </c>
      <c r="L3" s="1">
        <v>2077.279</v>
      </c>
      <c r="M3" s="3">
        <v>0.95230000000000004</v>
      </c>
      <c r="N3" s="3">
        <f>L3*M3</f>
        <v>1978.1927917</v>
      </c>
      <c r="O3" s="1">
        <f>(26*60)+43</f>
        <v>1603</v>
      </c>
      <c r="P3" s="5">
        <f>(O3/N3)*100</f>
        <v>81.033557837526516</v>
      </c>
    </row>
    <row r="4" spans="1:16" ht="15" customHeight="1" x14ac:dyDescent="0.75">
      <c r="A4" s="4" t="s">
        <v>20</v>
      </c>
      <c r="B4" s="1">
        <v>16</v>
      </c>
      <c r="C4" t="s">
        <v>21</v>
      </c>
      <c r="D4" s="1" t="s">
        <v>22</v>
      </c>
      <c r="E4" s="1" t="s">
        <v>23</v>
      </c>
      <c r="F4" s="1" t="s">
        <v>14</v>
      </c>
      <c r="G4" s="1" t="s">
        <v>24</v>
      </c>
      <c r="H4" s="1" t="s">
        <v>25</v>
      </c>
      <c r="I4" s="1" t="s">
        <v>26</v>
      </c>
      <c r="J4" s="2">
        <v>16</v>
      </c>
      <c r="K4" s="2" t="s">
        <v>19</v>
      </c>
      <c r="L4" s="1">
        <v>2089.75</v>
      </c>
      <c r="M4" s="3">
        <v>1</v>
      </c>
      <c r="N4" s="3">
        <f>L4*M4</f>
        <v>2089.75</v>
      </c>
      <c r="O4" s="1">
        <f>(26*60)+43</f>
        <v>1603</v>
      </c>
      <c r="P4" s="5">
        <f>(O4/N4)*100</f>
        <v>76.707740160306258</v>
      </c>
    </row>
    <row r="5" spans="1:16" ht="15" customHeight="1" x14ac:dyDescent="0.75">
      <c r="A5" s="4" t="s">
        <v>27</v>
      </c>
      <c r="B5" s="1">
        <v>318</v>
      </c>
      <c r="C5" t="s">
        <v>28</v>
      </c>
      <c r="D5" s="1" t="s">
        <v>29</v>
      </c>
      <c r="E5" s="1" t="s">
        <v>23</v>
      </c>
      <c r="F5" s="1" t="s">
        <v>22</v>
      </c>
      <c r="G5" s="1" t="s">
        <v>16</v>
      </c>
      <c r="H5" s="1" t="s">
        <v>30</v>
      </c>
      <c r="I5" s="1" t="s">
        <v>31</v>
      </c>
      <c r="J5" s="2">
        <v>27</v>
      </c>
      <c r="K5" s="2" t="s">
        <v>19</v>
      </c>
      <c r="L5" s="1">
        <v>2111.25</v>
      </c>
      <c r="M5" s="3">
        <v>1</v>
      </c>
      <c r="N5" s="3">
        <f>L5*M5</f>
        <v>2111.25</v>
      </c>
      <c r="O5" s="1">
        <f>(26*60)+43</f>
        <v>1603</v>
      </c>
      <c r="P5" s="5">
        <f>(O5/N5)*100</f>
        <v>75.926583777383073</v>
      </c>
    </row>
    <row r="6" spans="1:16" ht="15" customHeight="1" x14ac:dyDescent="0.75">
      <c r="A6" s="4" t="s">
        <v>32</v>
      </c>
      <c r="B6" s="1">
        <v>323</v>
      </c>
      <c r="C6" t="s">
        <v>33</v>
      </c>
      <c r="D6" s="1" t="s">
        <v>34</v>
      </c>
      <c r="E6" s="1" t="s">
        <v>35</v>
      </c>
      <c r="F6" s="1" t="s">
        <v>14</v>
      </c>
      <c r="G6" s="1" t="s">
        <v>9</v>
      </c>
      <c r="H6" s="1" t="s">
        <v>36</v>
      </c>
      <c r="I6" s="1" t="s">
        <v>36</v>
      </c>
      <c r="J6" s="2">
        <v>46</v>
      </c>
      <c r="K6" s="2" t="s">
        <v>19</v>
      </c>
      <c r="L6" s="1">
        <v>2128.75</v>
      </c>
      <c r="M6" s="3">
        <v>0.90820000000000001</v>
      </c>
      <c r="N6" s="3">
        <f>L6*M6</f>
        <v>1933.3307500000001</v>
      </c>
      <c r="O6" s="1">
        <f>(26*60)+43</f>
        <v>1603</v>
      </c>
      <c r="P6" s="5">
        <f>(O6/N6)*100</f>
        <v>82.913903893578478</v>
      </c>
    </row>
    <row r="7" spans="1:16" ht="15" customHeight="1" x14ac:dyDescent="0.75">
      <c r="A7" s="4" t="s">
        <v>37</v>
      </c>
      <c r="B7" s="1">
        <v>310</v>
      </c>
      <c r="C7" t="s">
        <v>38</v>
      </c>
      <c r="D7" s="1" t="s">
        <v>39</v>
      </c>
      <c r="E7" s="1" t="s">
        <v>23</v>
      </c>
      <c r="F7" s="1" t="s">
        <v>29</v>
      </c>
      <c r="G7" s="1" t="s">
        <v>16</v>
      </c>
      <c r="H7" s="1" t="s">
        <v>40</v>
      </c>
      <c r="I7" s="1" t="s">
        <v>41</v>
      </c>
      <c r="J7" s="2">
        <v>34</v>
      </c>
      <c r="K7" s="2" t="s">
        <v>19</v>
      </c>
      <c r="L7" s="1">
        <v>2144.5500000000002</v>
      </c>
      <c r="M7" s="3">
        <v>0.99729999999999996</v>
      </c>
      <c r="N7" s="3">
        <f>L7*M7</f>
        <v>2138.7597150000001</v>
      </c>
      <c r="O7" s="1">
        <f>(26*60)+43</f>
        <v>1603</v>
      </c>
      <c r="P7" s="5">
        <f>(O7/N7)*100</f>
        <v>74.949980998683614</v>
      </c>
    </row>
    <row r="8" spans="1:16" ht="15" customHeight="1" x14ac:dyDescent="0.75">
      <c r="A8" s="4" t="s">
        <v>42</v>
      </c>
      <c r="B8" s="1">
        <v>116</v>
      </c>
      <c r="C8" t="s">
        <v>43</v>
      </c>
      <c r="D8" s="1" t="s">
        <v>44</v>
      </c>
      <c r="E8" s="1" t="s">
        <v>15</v>
      </c>
      <c r="F8" s="1" t="s">
        <v>22</v>
      </c>
      <c r="G8" s="1" t="s">
        <v>9</v>
      </c>
      <c r="H8" s="1" t="s">
        <v>41</v>
      </c>
      <c r="I8" s="1" t="s">
        <v>45</v>
      </c>
      <c r="J8" s="2">
        <v>42</v>
      </c>
      <c r="K8" s="2" t="s">
        <v>19</v>
      </c>
      <c r="L8" s="1">
        <v>2145.6790000000001</v>
      </c>
      <c r="M8" s="3">
        <v>0.9375</v>
      </c>
      <c r="N8" s="3">
        <f>L8*M8</f>
        <v>2011.5740625000001</v>
      </c>
      <c r="O8" s="1">
        <f>(26*60)+43</f>
        <v>1603</v>
      </c>
      <c r="P8" s="5">
        <f>(O8/N8)*100</f>
        <v>79.688838203042792</v>
      </c>
    </row>
    <row r="9" spans="1:16" ht="15" customHeight="1" x14ac:dyDescent="0.75">
      <c r="A9" s="4" t="s">
        <v>46</v>
      </c>
      <c r="B9" s="1">
        <v>278</v>
      </c>
      <c r="C9" t="s">
        <v>47</v>
      </c>
      <c r="D9" s="1" t="s">
        <v>48</v>
      </c>
      <c r="E9" s="1" t="s">
        <v>35</v>
      </c>
      <c r="F9" s="1" t="s">
        <v>22</v>
      </c>
      <c r="G9" s="1" t="s">
        <v>16</v>
      </c>
      <c r="H9" s="1" t="s">
        <v>49</v>
      </c>
      <c r="I9" s="1" t="s">
        <v>50</v>
      </c>
      <c r="J9" s="2">
        <v>48</v>
      </c>
      <c r="K9" s="2" t="s">
        <v>19</v>
      </c>
      <c r="L9" s="1">
        <v>2198.239</v>
      </c>
      <c r="M9" s="3">
        <v>0.89370000000000005</v>
      </c>
      <c r="N9" s="3">
        <f>L9*M9</f>
        <v>1964.5661943000002</v>
      </c>
      <c r="O9" s="1">
        <f>(26*60)+43</f>
        <v>1603</v>
      </c>
      <c r="P9" s="5">
        <f>(O9/N9)*100</f>
        <v>81.595621702691929</v>
      </c>
    </row>
    <row r="10" spans="1:16" ht="15" customHeight="1" x14ac:dyDescent="0.75">
      <c r="A10" s="4" t="s">
        <v>51</v>
      </c>
      <c r="B10" s="1">
        <v>301</v>
      </c>
      <c r="C10" t="s">
        <v>52</v>
      </c>
      <c r="D10" s="1" t="s">
        <v>53</v>
      </c>
      <c r="E10" s="1" t="s">
        <v>15</v>
      </c>
      <c r="F10" s="1" t="s">
        <v>29</v>
      </c>
      <c r="G10" s="1" t="s">
        <v>9</v>
      </c>
      <c r="H10" s="1" t="s">
        <v>54</v>
      </c>
      <c r="I10" s="1" t="s">
        <v>55</v>
      </c>
      <c r="J10" s="2">
        <v>41</v>
      </c>
      <c r="K10" s="2" t="s">
        <v>19</v>
      </c>
      <c r="L10" s="1">
        <v>2205.866</v>
      </c>
      <c r="M10" s="3">
        <v>0.94489999999999996</v>
      </c>
      <c r="N10" s="3">
        <f>L10*M10</f>
        <v>2084.3227833999999</v>
      </c>
      <c r="O10" s="1">
        <f>(26*60)+43</f>
        <v>1603</v>
      </c>
      <c r="P10" s="5">
        <f>(O10/N10)*100</f>
        <v>76.907473869529269</v>
      </c>
    </row>
    <row r="11" spans="1:16" ht="15" customHeight="1" x14ac:dyDescent="0.75">
      <c r="A11" s="4" t="s">
        <v>56</v>
      </c>
      <c r="B11" s="1">
        <v>265</v>
      </c>
      <c r="C11" t="s">
        <v>57</v>
      </c>
      <c r="D11" s="1" t="s">
        <v>58</v>
      </c>
      <c r="E11" s="1" t="s">
        <v>23</v>
      </c>
      <c r="F11" s="1" t="s">
        <v>34</v>
      </c>
      <c r="G11" s="1" t="s">
        <v>16</v>
      </c>
      <c r="H11" s="1" t="s">
        <v>59</v>
      </c>
      <c r="I11" s="1" t="s">
        <v>60</v>
      </c>
      <c r="J11" s="2">
        <v>16</v>
      </c>
      <c r="K11" s="2" t="s">
        <v>19</v>
      </c>
      <c r="L11" s="1">
        <v>2279.4580000000001</v>
      </c>
      <c r="M11" s="3">
        <v>1</v>
      </c>
      <c r="N11" s="3">
        <f>L11*M11</f>
        <v>2279.4580000000001</v>
      </c>
      <c r="O11" s="1">
        <f>(26*60)+43</f>
        <v>1603</v>
      </c>
      <c r="P11" s="5">
        <f>(O11/N11)*100</f>
        <v>70.323734852758861</v>
      </c>
    </row>
    <row r="12" spans="1:16" ht="15" customHeight="1" x14ac:dyDescent="0.75">
      <c r="A12" s="4" t="s">
        <v>61</v>
      </c>
      <c r="B12" s="1">
        <v>228</v>
      </c>
      <c r="C12" t="s">
        <v>62</v>
      </c>
      <c r="D12" s="1" t="s">
        <v>63</v>
      </c>
      <c r="E12" s="1" t="s">
        <v>15</v>
      </c>
      <c r="F12" s="1" t="s">
        <v>34</v>
      </c>
      <c r="G12" s="1" t="s">
        <v>64</v>
      </c>
      <c r="H12" s="1" t="s">
        <v>65</v>
      </c>
      <c r="I12" s="1" t="s">
        <v>66</v>
      </c>
      <c r="J12" s="2">
        <v>40</v>
      </c>
      <c r="K12" s="2" t="s">
        <v>19</v>
      </c>
      <c r="L12" s="1">
        <v>2294.4650000000001</v>
      </c>
      <c r="M12" s="3">
        <v>0.95230000000000004</v>
      </c>
      <c r="N12" s="3">
        <f>L12*M12</f>
        <v>2185.0190195</v>
      </c>
      <c r="O12" s="1">
        <f>(26*60)+43</f>
        <v>1603</v>
      </c>
      <c r="P12" s="5">
        <f>(O12/N12)*100</f>
        <v>73.363205797943849</v>
      </c>
    </row>
    <row r="13" spans="1:16" ht="15" customHeight="1" x14ac:dyDescent="0.75">
      <c r="A13" s="4" t="s">
        <v>67</v>
      </c>
      <c r="B13" s="1">
        <v>317</v>
      </c>
      <c r="C13" t="s">
        <v>68</v>
      </c>
      <c r="D13" s="1" t="s">
        <v>69</v>
      </c>
      <c r="E13" s="1" t="s">
        <v>23</v>
      </c>
      <c r="F13" s="1" t="s">
        <v>39</v>
      </c>
      <c r="G13" s="1" t="s">
        <v>64</v>
      </c>
      <c r="H13" s="1" t="s">
        <v>70</v>
      </c>
      <c r="I13" s="1" t="s">
        <v>71</v>
      </c>
      <c r="J13" s="2">
        <v>33</v>
      </c>
      <c r="K13" s="2" t="s">
        <v>19</v>
      </c>
      <c r="L13" s="1">
        <v>2383.5500000000002</v>
      </c>
      <c r="M13" s="3">
        <v>1</v>
      </c>
      <c r="N13" s="3">
        <f>L13*M13</f>
        <v>2383.5500000000002</v>
      </c>
      <c r="O13" s="1">
        <f>(26*60)+43</f>
        <v>1603</v>
      </c>
      <c r="P13" s="5">
        <f>(O13/N13)*100</f>
        <v>67.252627383524569</v>
      </c>
    </row>
    <row r="14" spans="1:16" ht="15" customHeight="1" x14ac:dyDescent="0.75">
      <c r="A14" s="4" t="s">
        <v>72</v>
      </c>
      <c r="B14" s="1">
        <v>287</v>
      </c>
      <c r="C14" t="s">
        <v>73</v>
      </c>
      <c r="D14" s="1" t="s">
        <v>74</v>
      </c>
      <c r="E14" s="1" t="s">
        <v>23</v>
      </c>
      <c r="F14" s="1" t="s">
        <v>44</v>
      </c>
      <c r="G14" s="1" t="s">
        <v>9</v>
      </c>
      <c r="H14" s="1" t="s">
        <v>75</v>
      </c>
      <c r="I14" s="1" t="s">
        <v>76</v>
      </c>
      <c r="J14" s="2">
        <v>27</v>
      </c>
      <c r="K14" s="2" t="s">
        <v>19</v>
      </c>
      <c r="L14" s="1">
        <v>2392.15</v>
      </c>
      <c r="M14" s="3">
        <v>1</v>
      </c>
      <c r="N14" s="3">
        <f>L14*M14</f>
        <v>2392.15</v>
      </c>
      <c r="O14" s="1">
        <f>(26*60)+43</f>
        <v>1603</v>
      </c>
      <c r="P14" s="5">
        <f>(O14/N14)*100</f>
        <v>67.010847981940927</v>
      </c>
    </row>
    <row r="15" spans="1:16" ht="15" customHeight="1" x14ac:dyDescent="0.75">
      <c r="A15" s="4" t="s">
        <v>77</v>
      </c>
      <c r="B15" s="1">
        <v>312</v>
      </c>
      <c r="C15" t="s">
        <v>78</v>
      </c>
      <c r="D15" s="1" t="s">
        <v>79</v>
      </c>
      <c r="E15" s="1" t="s">
        <v>23</v>
      </c>
      <c r="F15" s="1" t="s">
        <v>48</v>
      </c>
      <c r="G15" s="1" t="s">
        <v>16</v>
      </c>
      <c r="H15" s="1" t="s">
        <v>80</v>
      </c>
      <c r="I15" s="1" t="s">
        <v>81</v>
      </c>
      <c r="J15" s="2">
        <v>33</v>
      </c>
      <c r="K15" s="2" t="s">
        <v>19</v>
      </c>
      <c r="L15" s="1">
        <v>2419.2220000000002</v>
      </c>
      <c r="M15" s="3">
        <v>1</v>
      </c>
      <c r="N15" s="3">
        <f>L15*M15</f>
        <v>2419.2220000000002</v>
      </c>
      <c r="O15" s="1">
        <f>(26*60)+43</f>
        <v>1603</v>
      </c>
      <c r="P15" s="5">
        <f>(O15/N15)*100</f>
        <v>66.260971502408623</v>
      </c>
    </row>
    <row r="16" spans="1:16" ht="15" customHeight="1" x14ac:dyDescent="0.75">
      <c r="A16" s="4" t="s">
        <v>82</v>
      </c>
      <c r="B16" s="1">
        <v>291</v>
      </c>
      <c r="C16" t="s">
        <v>83</v>
      </c>
      <c r="D16" s="1" t="s">
        <v>84</v>
      </c>
      <c r="E16" s="1" t="s">
        <v>85</v>
      </c>
      <c r="F16" s="1" t="s">
        <v>14</v>
      </c>
      <c r="G16" s="1" t="s">
        <v>86</v>
      </c>
      <c r="H16" s="1" t="s">
        <v>87</v>
      </c>
      <c r="I16" s="1" t="s">
        <v>88</v>
      </c>
      <c r="J16" s="2">
        <v>65</v>
      </c>
      <c r="K16" s="2" t="s">
        <v>19</v>
      </c>
      <c r="L16" s="1">
        <v>2440.9540000000002</v>
      </c>
      <c r="M16" s="3">
        <v>0.77449999999999997</v>
      </c>
      <c r="N16" s="3">
        <f>L16*M16</f>
        <v>1890.518873</v>
      </c>
      <c r="O16" s="1">
        <f>(26*60)+43</f>
        <v>1603</v>
      </c>
      <c r="P16" s="5">
        <f>(O16/N16)*100</f>
        <v>84.791536487348253</v>
      </c>
    </row>
    <row r="17" spans="1:16" ht="15" customHeight="1" x14ac:dyDescent="0.75">
      <c r="A17" s="4" t="s">
        <v>89</v>
      </c>
      <c r="B17" s="1">
        <v>187</v>
      </c>
      <c r="C17" t="s">
        <v>90</v>
      </c>
      <c r="D17" s="1" t="s">
        <v>91</v>
      </c>
      <c r="E17" s="1" t="s">
        <v>35</v>
      </c>
      <c r="F17" s="1" t="s">
        <v>29</v>
      </c>
      <c r="G17" s="1" t="s">
        <v>92</v>
      </c>
      <c r="H17" s="1" t="s">
        <v>93</v>
      </c>
      <c r="I17" s="1" t="s">
        <v>94</v>
      </c>
      <c r="J17" s="2">
        <v>45</v>
      </c>
      <c r="K17" s="2" t="s">
        <v>19</v>
      </c>
      <c r="L17" s="1">
        <v>2448.8820000000001</v>
      </c>
      <c r="M17" s="3">
        <v>0.91549999999999998</v>
      </c>
      <c r="N17" s="3">
        <f>L17*M17</f>
        <v>2241.9514709999999</v>
      </c>
      <c r="O17" s="1">
        <f>(26*60)+43</f>
        <v>1603</v>
      </c>
      <c r="P17" s="5">
        <f>(O17/N17)*100</f>
        <v>71.500209560066793</v>
      </c>
    </row>
    <row r="18" spans="1:16" ht="15" customHeight="1" x14ac:dyDescent="0.75">
      <c r="A18" s="4" t="s">
        <v>95</v>
      </c>
      <c r="B18" s="1">
        <v>131</v>
      </c>
      <c r="C18" t="s">
        <v>96</v>
      </c>
      <c r="D18" s="1" t="s">
        <v>97</v>
      </c>
      <c r="E18" s="1" t="s">
        <v>23</v>
      </c>
      <c r="F18" s="1" t="s">
        <v>53</v>
      </c>
      <c r="G18" s="1" t="s">
        <v>9</v>
      </c>
      <c r="H18" s="1" t="s">
        <v>98</v>
      </c>
      <c r="I18" s="1" t="s">
        <v>99</v>
      </c>
      <c r="J18" s="2">
        <v>34</v>
      </c>
      <c r="K18" s="2" t="s">
        <v>19</v>
      </c>
      <c r="L18" s="1">
        <v>2456.7359999999999</v>
      </c>
      <c r="M18" s="3">
        <v>0.99729999999999996</v>
      </c>
      <c r="N18" s="3">
        <f>L18*M18</f>
        <v>2450.1028127999998</v>
      </c>
      <c r="O18" s="1">
        <f>(26*60)+43</f>
        <v>1603</v>
      </c>
      <c r="P18" s="5">
        <f>(O18/N18)*100</f>
        <v>65.425825872510103</v>
      </c>
    </row>
    <row r="19" spans="1:16" ht="15" customHeight="1" x14ac:dyDescent="0.75">
      <c r="A19" s="4" t="s">
        <v>100</v>
      </c>
      <c r="B19" s="1">
        <v>197</v>
      </c>
      <c r="C19" t="s">
        <v>101</v>
      </c>
      <c r="D19" s="1" t="s">
        <v>14</v>
      </c>
      <c r="E19" s="1" t="s">
        <v>102</v>
      </c>
      <c r="F19" s="1" t="s">
        <v>14</v>
      </c>
      <c r="G19" s="1" t="s">
        <v>16</v>
      </c>
      <c r="H19" s="1" t="s">
        <v>103</v>
      </c>
      <c r="I19" s="1" t="s">
        <v>104</v>
      </c>
      <c r="J19" s="2">
        <v>51</v>
      </c>
      <c r="K19" s="2" t="s">
        <v>105</v>
      </c>
      <c r="L19" s="1">
        <v>2489.4340000000002</v>
      </c>
      <c r="M19" s="3">
        <v>0.86919999999999997</v>
      </c>
      <c r="N19" s="3">
        <f>L19*M19</f>
        <v>2163.8160327999999</v>
      </c>
      <c r="O19" s="1">
        <f>(30*60)+20</f>
        <v>1820</v>
      </c>
      <c r="P19" s="5">
        <f>(O19/N19)*100</f>
        <v>84.110662478311596</v>
      </c>
    </row>
    <row r="20" spans="1:16" ht="15" customHeight="1" x14ac:dyDescent="0.75">
      <c r="A20" s="4" t="s">
        <v>106</v>
      </c>
      <c r="B20" s="1">
        <v>164</v>
      </c>
      <c r="C20" t="s">
        <v>107</v>
      </c>
      <c r="D20" s="1" t="s">
        <v>108</v>
      </c>
      <c r="E20" s="1" t="s">
        <v>23</v>
      </c>
      <c r="F20" s="1" t="s">
        <v>58</v>
      </c>
      <c r="G20" s="1" t="s">
        <v>64</v>
      </c>
      <c r="H20" s="1" t="s">
        <v>109</v>
      </c>
      <c r="I20" s="1" t="s">
        <v>110</v>
      </c>
      <c r="J20" s="2">
        <v>36</v>
      </c>
      <c r="K20" s="2" t="s">
        <v>19</v>
      </c>
      <c r="L20" s="1">
        <v>2494.7750000000001</v>
      </c>
      <c r="M20" s="3">
        <v>0.98219999999999996</v>
      </c>
      <c r="N20" s="3">
        <f>L20*M20</f>
        <v>2450.3680049999998</v>
      </c>
      <c r="O20" s="1">
        <f>(26*60)+43</f>
        <v>1603</v>
      </c>
      <c r="P20" s="5">
        <f>(O20/N20)*100</f>
        <v>65.418745132529594</v>
      </c>
    </row>
    <row r="21" spans="1:16" ht="15" customHeight="1" x14ac:dyDescent="0.75">
      <c r="A21" s="4" t="s">
        <v>111</v>
      </c>
      <c r="B21" s="1">
        <v>321</v>
      </c>
      <c r="C21" t="s">
        <v>112</v>
      </c>
      <c r="D21" s="1" t="s">
        <v>22</v>
      </c>
      <c r="E21" s="1" t="s">
        <v>113</v>
      </c>
      <c r="F21" s="1" t="s">
        <v>14</v>
      </c>
      <c r="G21" s="1" t="s">
        <v>16</v>
      </c>
      <c r="H21" s="1" t="s">
        <v>114</v>
      </c>
      <c r="I21" s="1" t="s">
        <v>115</v>
      </c>
      <c r="J21" s="2">
        <v>33</v>
      </c>
      <c r="K21" s="2" t="s">
        <v>105</v>
      </c>
      <c r="L21" s="1">
        <v>2509.5160000000001</v>
      </c>
      <c r="M21" s="3">
        <v>1</v>
      </c>
      <c r="N21" s="3">
        <f>L21*M21</f>
        <v>2509.5160000000001</v>
      </c>
      <c r="O21" s="1">
        <f>(30*60)+20</f>
        <v>1820</v>
      </c>
      <c r="P21" s="5">
        <f>(O21/N21)*100</f>
        <v>72.523944856298982</v>
      </c>
    </row>
    <row r="22" spans="1:16" ht="15" customHeight="1" x14ac:dyDescent="0.75">
      <c r="A22" s="4" t="s">
        <v>116</v>
      </c>
      <c r="B22" s="1">
        <v>165</v>
      </c>
      <c r="C22" t="s">
        <v>117</v>
      </c>
      <c r="D22" s="1" t="s">
        <v>118</v>
      </c>
      <c r="E22" s="1" t="s">
        <v>23</v>
      </c>
      <c r="F22" s="1" t="s">
        <v>63</v>
      </c>
      <c r="G22" s="1" t="s">
        <v>119</v>
      </c>
      <c r="H22" s="1" t="s">
        <v>120</v>
      </c>
      <c r="I22" s="1" t="s">
        <v>121</v>
      </c>
      <c r="J22" s="2">
        <v>37</v>
      </c>
      <c r="K22" s="2" t="s">
        <v>19</v>
      </c>
      <c r="L22" s="1">
        <v>2522.9499999999998</v>
      </c>
      <c r="M22" s="3">
        <v>0.97470000000000001</v>
      </c>
      <c r="N22" s="3">
        <f>L22*M22</f>
        <v>2459.119365</v>
      </c>
      <c r="O22" s="1">
        <f>(26*60)+43</f>
        <v>1603</v>
      </c>
      <c r="P22" s="5">
        <f>(O22/N22)*100</f>
        <v>65.185936999036244</v>
      </c>
    </row>
    <row r="23" spans="1:16" ht="15" customHeight="1" x14ac:dyDescent="0.75">
      <c r="A23" s="4" t="s">
        <v>122</v>
      </c>
      <c r="B23" s="1">
        <v>157</v>
      </c>
      <c r="C23" t="s">
        <v>123</v>
      </c>
      <c r="D23" s="1" t="s">
        <v>124</v>
      </c>
      <c r="E23" s="1" t="s">
        <v>23</v>
      </c>
      <c r="F23" s="1" t="s">
        <v>69</v>
      </c>
      <c r="G23" s="1" t="s">
        <v>9</v>
      </c>
      <c r="H23" s="1" t="s">
        <v>125</v>
      </c>
      <c r="I23" s="1" t="s">
        <v>126</v>
      </c>
      <c r="J23" s="2">
        <v>33</v>
      </c>
      <c r="K23" s="2" t="s">
        <v>19</v>
      </c>
      <c r="L23" s="1">
        <v>2539.4499999999998</v>
      </c>
      <c r="M23" s="3">
        <v>1</v>
      </c>
      <c r="N23" s="3">
        <f>L23*M23</f>
        <v>2539.4499999999998</v>
      </c>
      <c r="O23" s="1">
        <f>(26*60)+43</f>
        <v>1603</v>
      </c>
      <c r="P23" s="5">
        <f>(O23/N23)*100</f>
        <v>63.12390478253166</v>
      </c>
    </row>
    <row r="24" spans="1:16" ht="15" customHeight="1" x14ac:dyDescent="0.75">
      <c r="A24" s="4" t="s">
        <v>127</v>
      </c>
      <c r="B24" s="1">
        <v>289</v>
      </c>
      <c r="C24" t="s">
        <v>128</v>
      </c>
      <c r="D24" s="1" t="s">
        <v>129</v>
      </c>
      <c r="E24" s="1" t="s">
        <v>130</v>
      </c>
      <c r="F24" s="1" t="s">
        <v>14</v>
      </c>
      <c r="G24" s="1" t="s">
        <v>131</v>
      </c>
      <c r="H24" s="1" t="s">
        <v>132</v>
      </c>
      <c r="I24" s="1" t="s">
        <v>133</v>
      </c>
      <c r="J24" s="2">
        <v>53</v>
      </c>
      <c r="K24" s="2" t="s">
        <v>19</v>
      </c>
      <c r="L24" s="1">
        <v>2553.1350000000002</v>
      </c>
      <c r="M24" s="3">
        <v>0.8579</v>
      </c>
      <c r="N24" s="3">
        <f>L24*M24</f>
        <v>2190.3345165000001</v>
      </c>
      <c r="O24" s="1">
        <f>(26*60)+43</f>
        <v>1603</v>
      </c>
      <c r="P24" s="5">
        <f>(O24/N24)*100</f>
        <v>73.185168198028521</v>
      </c>
    </row>
    <row r="25" spans="1:16" ht="15" customHeight="1" x14ac:dyDescent="0.75">
      <c r="A25" s="4" t="s">
        <v>134</v>
      </c>
      <c r="B25" s="1">
        <v>298</v>
      </c>
      <c r="C25" t="s">
        <v>135</v>
      </c>
      <c r="D25" s="1" t="s">
        <v>136</v>
      </c>
      <c r="E25" s="1" t="s">
        <v>23</v>
      </c>
      <c r="F25" s="1" t="s">
        <v>74</v>
      </c>
      <c r="G25" s="1" t="s">
        <v>9</v>
      </c>
      <c r="H25" s="1" t="s">
        <v>137</v>
      </c>
      <c r="I25" s="1" t="s">
        <v>138</v>
      </c>
      <c r="J25" s="2">
        <v>26</v>
      </c>
      <c r="K25" s="2" t="s">
        <v>19</v>
      </c>
      <c r="L25" s="1">
        <v>2567.9969999999998</v>
      </c>
      <c r="M25" s="3">
        <v>1</v>
      </c>
      <c r="N25" s="3">
        <f>L25*M25</f>
        <v>2567.9969999999998</v>
      </c>
      <c r="O25" s="1">
        <f>(26*60)+43</f>
        <v>1603</v>
      </c>
      <c r="P25" s="5">
        <f>(O25/N25)*100</f>
        <v>62.422191303182991</v>
      </c>
    </row>
    <row r="26" spans="1:16" ht="15" customHeight="1" x14ac:dyDescent="0.75">
      <c r="A26" s="4" t="s">
        <v>139</v>
      </c>
      <c r="B26" s="1">
        <v>158</v>
      </c>
      <c r="C26" t="s">
        <v>140</v>
      </c>
      <c r="D26" s="1" t="s">
        <v>141</v>
      </c>
      <c r="E26" s="1" t="s">
        <v>23</v>
      </c>
      <c r="F26" s="1" t="s">
        <v>79</v>
      </c>
      <c r="G26" s="1" t="s">
        <v>9</v>
      </c>
      <c r="H26" s="1" t="s">
        <v>142</v>
      </c>
      <c r="I26" s="1" t="s">
        <v>143</v>
      </c>
      <c r="J26" s="2">
        <v>30</v>
      </c>
      <c r="K26" s="2" t="s">
        <v>19</v>
      </c>
      <c r="L26" s="1">
        <v>2572.06</v>
      </c>
      <c r="M26" s="3">
        <v>1</v>
      </c>
      <c r="N26" s="3">
        <f>L26*M26</f>
        <v>2572.06</v>
      </c>
      <c r="O26" s="1">
        <f>(26*60)+43</f>
        <v>1603</v>
      </c>
      <c r="P26" s="5">
        <f>(O26/N26)*100</f>
        <v>62.323584986353353</v>
      </c>
    </row>
    <row r="27" spans="1:16" ht="15" customHeight="1" x14ac:dyDescent="0.75">
      <c r="A27" s="4" t="s">
        <v>144</v>
      </c>
      <c r="B27" s="1">
        <v>123</v>
      </c>
      <c r="C27" t="s">
        <v>145</v>
      </c>
      <c r="D27" s="1" t="s">
        <v>146</v>
      </c>
      <c r="E27" s="1" t="s">
        <v>15</v>
      </c>
      <c r="F27" s="1" t="s">
        <v>39</v>
      </c>
      <c r="G27" s="1" t="s">
        <v>147</v>
      </c>
      <c r="H27" s="1" t="s">
        <v>138</v>
      </c>
      <c r="I27" s="1" t="s">
        <v>148</v>
      </c>
      <c r="J27" s="2">
        <v>41</v>
      </c>
      <c r="K27" s="2" t="s">
        <v>19</v>
      </c>
      <c r="L27" s="1">
        <v>2575.125</v>
      </c>
      <c r="M27" s="3">
        <v>0.94489999999999996</v>
      </c>
      <c r="N27" s="3">
        <f>L27*M27</f>
        <v>2433.2356125000001</v>
      </c>
      <c r="O27" s="1">
        <f>(26*60)+43</f>
        <v>1603</v>
      </c>
      <c r="P27" s="5">
        <f>(O27/N27)*100</f>
        <v>65.879357994149032</v>
      </c>
    </row>
    <row r="28" spans="1:16" ht="15" customHeight="1" x14ac:dyDescent="0.75">
      <c r="A28" s="4" t="s">
        <v>149</v>
      </c>
      <c r="B28" s="1">
        <v>231</v>
      </c>
      <c r="C28" t="s">
        <v>150</v>
      </c>
      <c r="D28" s="1" t="s">
        <v>151</v>
      </c>
      <c r="E28" s="1" t="s">
        <v>35</v>
      </c>
      <c r="F28" s="1" t="s">
        <v>34</v>
      </c>
      <c r="G28" s="1" t="s">
        <v>64</v>
      </c>
      <c r="H28" s="1" t="s">
        <v>143</v>
      </c>
      <c r="I28" s="1" t="s">
        <v>152</v>
      </c>
      <c r="J28" s="2">
        <v>47</v>
      </c>
      <c r="K28" s="2" t="s">
        <v>19</v>
      </c>
      <c r="L28" s="1">
        <v>2576.2860000000001</v>
      </c>
      <c r="M28" s="3">
        <v>0.90090000000000003</v>
      </c>
      <c r="N28" s="3">
        <f>L28*M28</f>
        <v>2320.9760574000002</v>
      </c>
      <c r="O28" s="1">
        <f>(26*60)+43</f>
        <v>1603</v>
      </c>
      <c r="P28" s="5">
        <f>(O28/N28)*100</f>
        <v>69.065770622197192</v>
      </c>
    </row>
    <row r="29" spans="1:16" ht="15" customHeight="1" x14ac:dyDescent="0.75">
      <c r="A29" s="4" t="s">
        <v>153</v>
      </c>
      <c r="B29" s="1">
        <v>142</v>
      </c>
      <c r="C29" t="s">
        <v>154</v>
      </c>
      <c r="D29" s="1" t="s">
        <v>155</v>
      </c>
      <c r="E29" s="1" t="s">
        <v>156</v>
      </c>
      <c r="F29" s="1" t="s">
        <v>14</v>
      </c>
      <c r="G29" s="1" t="s">
        <v>9</v>
      </c>
      <c r="H29" s="1" t="s">
        <v>157</v>
      </c>
      <c r="I29" s="1" t="s">
        <v>158</v>
      </c>
      <c r="J29" s="2">
        <v>63</v>
      </c>
      <c r="K29" s="2" t="s">
        <v>19</v>
      </c>
      <c r="L29" s="1">
        <v>2590.75</v>
      </c>
      <c r="M29" s="3">
        <v>0.78820000000000001</v>
      </c>
      <c r="N29" s="3">
        <f>L29*M29</f>
        <v>2042.0291500000001</v>
      </c>
      <c r="O29" s="1">
        <f>(26*60)+43</f>
        <v>1603</v>
      </c>
      <c r="P29" s="5">
        <f>(O29/N29)*100</f>
        <v>78.500348538119553</v>
      </c>
    </row>
    <row r="30" spans="1:16" ht="15" customHeight="1" x14ac:dyDescent="0.75">
      <c r="A30" s="4" t="s">
        <v>159</v>
      </c>
      <c r="B30" s="1">
        <v>305</v>
      </c>
      <c r="C30" t="s">
        <v>160</v>
      </c>
      <c r="D30" s="1" t="s">
        <v>161</v>
      </c>
      <c r="E30" s="1" t="s">
        <v>23</v>
      </c>
      <c r="F30" s="1" t="s">
        <v>84</v>
      </c>
      <c r="G30" s="1" t="s">
        <v>9</v>
      </c>
      <c r="H30" s="1" t="s">
        <v>162</v>
      </c>
      <c r="I30" s="1" t="s">
        <v>163</v>
      </c>
      <c r="J30" s="2">
        <v>23</v>
      </c>
      <c r="K30" s="2" t="s">
        <v>19</v>
      </c>
      <c r="L30" s="1">
        <v>2636.9839999999999</v>
      </c>
      <c r="M30" s="3">
        <v>1</v>
      </c>
      <c r="N30" s="3">
        <f>L30*M30</f>
        <v>2636.9839999999999</v>
      </c>
      <c r="O30" s="1">
        <f>(26*60)+43</f>
        <v>1603</v>
      </c>
      <c r="P30" s="5">
        <f>(O30/N30)*100</f>
        <v>60.789143961434732</v>
      </c>
    </row>
    <row r="31" spans="1:16" ht="15" customHeight="1" x14ac:dyDescent="0.75">
      <c r="A31" s="4" t="s">
        <v>164</v>
      </c>
      <c r="B31" s="1">
        <v>155</v>
      </c>
      <c r="C31" t="s">
        <v>165</v>
      </c>
      <c r="D31" s="1" t="s">
        <v>166</v>
      </c>
      <c r="E31" s="1" t="s">
        <v>23</v>
      </c>
      <c r="F31" s="1" t="s">
        <v>91</v>
      </c>
      <c r="G31" s="1" t="s">
        <v>9</v>
      </c>
      <c r="H31" s="1" t="s">
        <v>167</v>
      </c>
      <c r="I31" s="1" t="s">
        <v>168</v>
      </c>
      <c r="J31" s="2">
        <v>29</v>
      </c>
      <c r="K31" s="2" t="s">
        <v>19</v>
      </c>
      <c r="L31" s="1">
        <v>2642.9160000000002</v>
      </c>
      <c r="M31" s="3">
        <v>1</v>
      </c>
      <c r="N31" s="3">
        <f>L31*M31</f>
        <v>2642.9160000000002</v>
      </c>
      <c r="O31" s="1">
        <f>(26*60)+43</f>
        <v>1603</v>
      </c>
      <c r="P31" s="5">
        <f>(O31/N31)*100</f>
        <v>60.652703301958887</v>
      </c>
    </row>
    <row r="32" spans="1:16" ht="15" customHeight="1" x14ac:dyDescent="0.75">
      <c r="A32" s="4" t="s">
        <v>169</v>
      </c>
      <c r="B32" s="1">
        <v>113</v>
      </c>
      <c r="C32" t="s">
        <v>170</v>
      </c>
      <c r="D32" s="1" t="s">
        <v>171</v>
      </c>
      <c r="E32" s="1" t="s">
        <v>130</v>
      </c>
      <c r="F32" s="1" t="s">
        <v>22</v>
      </c>
      <c r="G32" s="1" t="s">
        <v>64</v>
      </c>
      <c r="H32" s="1" t="s">
        <v>172</v>
      </c>
      <c r="I32" s="1" t="s">
        <v>173</v>
      </c>
      <c r="J32" s="2">
        <v>54</v>
      </c>
      <c r="K32" s="2" t="s">
        <v>19</v>
      </c>
      <c r="L32" s="1">
        <v>2661.1329999999998</v>
      </c>
      <c r="M32" s="3">
        <v>0.85089999999999999</v>
      </c>
      <c r="N32" s="3">
        <f>L32*M32</f>
        <v>2264.3580696999998</v>
      </c>
      <c r="O32" s="1">
        <f>(26*60)+43</f>
        <v>1603</v>
      </c>
      <c r="P32" s="5">
        <f>(O32/N32)*100</f>
        <v>70.792690495826847</v>
      </c>
    </row>
    <row r="33" spans="1:16" ht="15" customHeight="1" x14ac:dyDescent="0.75">
      <c r="A33" s="4" t="s">
        <v>174</v>
      </c>
      <c r="B33" s="1">
        <v>273</v>
      </c>
      <c r="C33" t="s">
        <v>175</v>
      </c>
      <c r="D33" s="1" t="s">
        <v>29</v>
      </c>
      <c r="E33" s="1" t="s">
        <v>113</v>
      </c>
      <c r="F33" s="1" t="s">
        <v>22</v>
      </c>
      <c r="G33" s="1" t="s">
        <v>9</v>
      </c>
      <c r="H33" s="1" t="s">
        <v>176</v>
      </c>
      <c r="I33" s="1" t="s">
        <v>177</v>
      </c>
      <c r="J33" s="2">
        <v>22</v>
      </c>
      <c r="K33" s="2" t="s">
        <v>105</v>
      </c>
      <c r="L33" s="1">
        <v>2669.5430000000001</v>
      </c>
      <c r="M33" s="3">
        <v>1</v>
      </c>
      <c r="N33" s="3">
        <f>L33*M33</f>
        <v>2669.5430000000001</v>
      </c>
      <c r="O33" s="1">
        <f>(30*60)+20</f>
        <v>1820</v>
      </c>
      <c r="P33" s="5">
        <f>(O33/N33)*100</f>
        <v>68.176463162421427</v>
      </c>
    </row>
    <row r="34" spans="1:16" ht="15" customHeight="1" x14ac:dyDescent="0.75">
      <c r="A34" s="4" t="s">
        <v>178</v>
      </c>
      <c r="B34" s="1">
        <v>20</v>
      </c>
      <c r="C34" t="s">
        <v>179</v>
      </c>
      <c r="D34" s="1" t="s">
        <v>180</v>
      </c>
      <c r="E34" s="1" t="s">
        <v>156</v>
      </c>
      <c r="F34" s="1" t="s">
        <v>22</v>
      </c>
      <c r="G34" s="1" t="s">
        <v>86</v>
      </c>
      <c r="H34" s="1" t="s">
        <v>181</v>
      </c>
      <c r="I34" s="1" t="s">
        <v>182</v>
      </c>
      <c r="J34" s="2">
        <v>61</v>
      </c>
      <c r="K34" s="2" t="s">
        <v>19</v>
      </c>
      <c r="L34" s="1">
        <v>2673.0030000000002</v>
      </c>
      <c r="M34" s="3">
        <v>0.80189999999999995</v>
      </c>
      <c r="N34" s="3">
        <f>L34*M34</f>
        <v>2143.4811057000002</v>
      </c>
      <c r="O34" s="1">
        <f>(26*60)+43</f>
        <v>1603</v>
      </c>
      <c r="P34" s="5">
        <f>(O34/N34)*100</f>
        <v>74.784890603292979</v>
      </c>
    </row>
    <row r="35" spans="1:16" ht="15" customHeight="1" x14ac:dyDescent="0.75">
      <c r="A35" s="4" t="s">
        <v>183</v>
      </c>
      <c r="B35" s="1">
        <v>127</v>
      </c>
      <c r="C35" t="s">
        <v>184</v>
      </c>
      <c r="D35" s="1" t="s">
        <v>185</v>
      </c>
      <c r="E35" s="1" t="s">
        <v>35</v>
      </c>
      <c r="F35" s="1" t="s">
        <v>39</v>
      </c>
      <c r="G35" s="1" t="s">
        <v>92</v>
      </c>
      <c r="H35" s="1" t="s">
        <v>177</v>
      </c>
      <c r="I35" s="1" t="s">
        <v>186</v>
      </c>
      <c r="J35" s="2">
        <v>48</v>
      </c>
      <c r="K35" s="2" t="s">
        <v>19</v>
      </c>
      <c r="L35" s="1">
        <v>2676.6030000000001</v>
      </c>
      <c r="M35" s="3">
        <v>0.89370000000000005</v>
      </c>
      <c r="N35" s="3">
        <f>L35*M35</f>
        <v>2392.0801011000003</v>
      </c>
      <c r="O35" s="1">
        <f>(26*60)+43</f>
        <v>1603</v>
      </c>
      <c r="P35" s="5">
        <f>(O35/N35)*100</f>
        <v>67.012806103895045</v>
      </c>
    </row>
    <row r="36" spans="1:16" ht="15" customHeight="1" x14ac:dyDescent="0.75">
      <c r="A36" s="4" t="s">
        <v>187</v>
      </c>
      <c r="B36" s="1">
        <v>277</v>
      </c>
      <c r="C36" t="s">
        <v>188</v>
      </c>
      <c r="D36" s="1" t="s">
        <v>189</v>
      </c>
      <c r="E36" s="1" t="s">
        <v>130</v>
      </c>
      <c r="F36" s="1" t="s">
        <v>29</v>
      </c>
      <c r="G36" s="1" t="s">
        <v>9</v>
      </c>
      <c r="H36" s="1" t="s">
        <v>190</v>
      </c>
      <c r="I36" s="1" t="s">
        <v>191</v>
      </c>
      <c r="J36" s="2">
        <v>54</v>
      </c>
      <c r="K36" s="2" t="s">
        <v>19</v>
      </c>
      <c r="L36" s="1">
        <v>2716.0639999999999</v>
      </c>
      <c r="M36" s="3">
        <v>0.85089999999999999</v>
      </c>
      <c r="N36" s="3">
        <f>L36*M36</f>
        <v>2311.0988576</v>
      </c>
      <c r="O36" s="1">
        <f>(26*60)+43</f>
        <v>1603</v>
      </c>
      <c r="P36" s="5">
        <f>(O36/N36)*100</f>
        <v>69.360944674805594</v>
      </c>
    </row>
    <row r="37" spans="1:16" ht="15" customHeight="1" x14ac:dyDescent="0.75">
      <c r="A37" s="4" t="s">
        <v>192</v>
      </c>
      <c r="B37" s="1">
        <v>180</v>
      </c>
      <c r="C37" t="s">
        <v>193</v>
      </c>
      <c r="D37" s="1" t="s">
        <v>194</v>
      </c>
      <c r="E37" s="1" t="s">
        <v>23</v>
      </c>
      <c r="F37" s="1" t="s">
        <v>97</v>
      </c>
      <c r="G37" s="1" t="s">
        <v>9</v>
      </c>
      <c r="H37" s="1" t="s">
        <v>195</v>
      </c>
      <c r="I37" s="1" t="s">
        <v>196</v>
      </c>
      <c r="J37" s="2">
        <v>37</v>
      </c>
      <c r="K37" s="2" t="s">
        <v>19</v>
      </c>
      <c r="L37" s="1">
        <v>2719.55</v>
      </c>
      <c r="M37" s="3">
        <v>0.97470000000000001</v>
      </c>
      <c r="N37" s="3">
        <f>L37*M37</f>
        <v>2650.7453850000002</v>
      </c>
      <c r="O37" s="1">
        <f>(26*60)+43</f>
        <v>1603</v>
      </c>
      <c r="P37" s="5">
        <f>(O37/N37)*100</f>
        <v>60.473556195590618</v>
      </c>
    </row>
    <row r="38" spans="1:16" ht="15" customHeight="1" x14ac:dyDescent="0.75">
      <c r="A38" s="4" t="s">
        <v>197</v>
      </c>
      <c r="B38" s="1">
        <v>141</v>
      </c>
      <c r="C38" t="s">
        <v>198</v>
      </c>
      <c r="D38" s="1" t="s">
        <v>199</v>
      </c>
      <c r="E38" s="1" t="s">
        <v>130</v>
      </c>
      <c r="F38" s="1" t="s">
        <v>34</v>
      </c>
      <c r="G38" s="1" t="s">
        <v>200</v>
      </c>
      <c r="H38" s="1" t="s">
        <v>201</v>
      </c>
      <c r="I38" s="1" t="s">
        <v>202</v>
      </c>
      <c r="J38" s="2">
        <v>52</v>
      </c>
      <c r="K38" s="2" t="s">
        <v>19</v>
      </c>
      <c r="L38" s="1">
        <v>2720.2730000000001</v>
      </c>
      <c r="M38" s="3">
        <v>0.86499999999999999</v>
      </c>
      <c r="N38" s="3">
        <f>L38*M38</f>
        <v>2353.036145</v>
      </c>
      <c r="O38" s="1">
        <f>(26*60)+43</f>
        <v>1603</v>
      </c>
      <c r="P38" s="5">
        <f>(O38/N38)*100</f>
        <v>68.124750374372169</v>
      </c>
    </row>
    <row r="39" spans="1:16" ht="15" customHeight="1" x14ac:dyDescent="0.75">
      <c r="A39" s="4" t="s">
        <v>203</v>
      </c>
      <c r="B39" s="1">
        <v>191</v>
      </c>
      <c r="C39" t="s">
        <v>204</v>
      </c>
      <c r="D39" s="1" t="s">
        <v>34</v>
      </c>
      <c r="E39" s="1" t="s">
        <v>113</v>
      </c>
      <c r="F39" s="1" t="s">
        <v>29</v>
      </c>
      <c r="G39" s="1" t="s">
        <v>9</v>
      </c>
      <c r="H39" s="1" t="s">
        <v>205</v>
      </c>
      <c r="I39" s="1" t="s">
        <v>206</v>
      </c>
      <c r="J39" s="2">
        <v>25</v>
      </c>
      <c r="K39" s="2" t="s">
        <v>105</v>
      </c>
      <c r="L39" s="1">
        <v>2726.194</v>
      </c>
      <c r="M39" s="3">
        <v>1</v>
      </c>
      <c r="N39" s="3">
        <f>L39*M39</f>
        <v>2726.194</v>
      </c>
      <c r="O39" s="1">
        <f>(30*60)+20</f>
        <v>1820</v>
      </c>
      <c r="P39" s="5">
        <f>(O39/N39)*100</f>
        <v>66.759739035446486</v>
      </c>
    </row>
    <row r="40" spans="1:16" ht="15" customHeight="1" x14ac:dyDescent="0.75">
      <c r="A40" s="4" t="s">
        <v>207</v>
      </c>
      <c r="B40" s="1">
        <v>238</v>
      </c>
      <c r="C40" t="s">
        <v>208</v>
      </c>
      <c r="D40" s="1" t="s">
        <v>209</v>
      </c>
      <c r="E40" s="1" t="s">
        <v>23</v>
      </c>
      <c r="F40" s="1" t="s">
        <v>108</v>
      </c>
      <c r="G40" s="1" t="s">
        <v>9</v>
      </c>
      <c r="H40" s="1" t="s">
        <v>210</v>
      </c>
      <c r="I40" s="1" t="s">
        <v>211</v>
      </c>
      <c r="J40" s="2">
        <v>29</v>
      </c>
      <c r="K40" s="2" t="s">
        <v>19</v>
      </c>
      <c r="L40" s="1">
        <v>2732.1129999999998</v>
      </c>
      <c r="M40" s="3">
        <v>1</v>
      </c>
      <c r="N40" s="3">
        <f>L40*M40</f>
        <v>2732.1129999999998</v>
      </c>
      <c r="O40" s="1">
        <f>(26*60)+43</f>
        <v>1603</v>
      </c>
      <c r="P40" s="5">
        <f>(O40/N40)*100</f>
        <v>58.672536604452304</v>
      </c>
    </row>
    <row r="41" spans="1:16" ht="15" customHeight="1" x14ac:dyDescent="0.75">
      <c r="A41" s="4" t="s">
        <v>212</v>
      </c>
      <c r="B41" s="1">
        <v>248</v>
      </c>
      <c r="C41" t="s">
        <v>213</v>
      </c>
      <c r="D41" s="1" t="s">
        <v>214</v>
      </c>
      <c r="E41" s="1" t="s">
        <v>23</v>
      </c>
      <c r="F41" s="1" t="s">
        <v>118</v>
      </c>
      <c r="G41" s="1" t="s">
        <v>64</v>
      </c>
      <c r="H41" s="1" t="s">
        <v>215</v>
      </c>
      <c r="I41" s="1" t="s">
        <v>216</v>
      </c>
      <c r="J41" s="2">
        <v>29</v>
      </c>
      <c r="K41" s="2" t="s">
        <v>19</v>
      </c>
      <c r="L41" s="1">
        <v>2741.7910000000002</v>
      </c>
      <c r="M41" s="3">
        <v>1</v>
      </c>
      <c r="N41" s="3">
        <f>L41*M41</f>
        <v>2741.7910000000002</v>
      </c>
      <c r="O41" s="1">
        <f>(26*60)+43</f>
        <v>1603</v>
      </c>
      <c r="P41" s="5">
        <f>(O41/N41)*100</f>
        <v>58.465433725619484</v>
      </c>
    </row>
    <row r="42" spans="1:16" ht="15" customHeight="1" x14ac:dyDescent="0.75">
      <c r="A42" s="4" t="s">
        <v>217</v>
      </c>
      <c r="B42" s="1">
        <v>330</v>
      </c>
      <c r="C42" t="s">
        <v>218</v>
      </c>
      <c r="D42" s="1" t="s">
        <v>219</v>
      </c>
      <c r="E42" s="1" t="s">
        <v>23</v>
      </c>
      <c r="F42" s="1" t="s">
        <v>124</v>
      </c>
      <c r="G42" s="1" t="s">
        <v>220</v>
      </c>
      <c r="H42" s="1" t="s">
        <v>216</v>
      </c>
      <c r="I42" s="1" t="s">
        <v>221</v>
      </c>
      <c r="J42" s="2">
        <v>26</v>
      </c>
      <c r="K42" s="2" t="s">
        <v>19</v>
      </c>
      <c r="L42" s="1">
        <v>2749.433</v>
      </c>
      <c r="M42" s="3">
        <v>1</v>
      </c>
      <c r="N42" s="3">
        <f>L42*M42</f>
        <v>2749.433</v>
      </c>
      <c r="O42" s="1">
        <f>(26*60)+43</f>
        <v>1603</v>
      </c>
      <c r="P42" s="5">
        <f>(O42/N42)*100</f>
        <v>58.302930095041418</v>
      </c>
    </row>
    <row r="43" spans="1:16" ht="15" customHeight="1" x14ac:dyDescent="0.75">
      <c r="A43" s="4" t="s">
        <v>222</v>
      </c>
      <c r="B43" s="1">
        <v>68</v>
      </c>
      <c r="C43" t="s">
        <v>223</v>
      </c>
      <c r="D43" s="1" t="s">
        <v>39</v>
      </c>
      <c r="E43" s="1" t="s">
        <v>224</v>
      </c>
      <c r="F43" s="1" t="s">
        <v>14</v>
      </c>
      <c r="G43" s="1" t="s">
        <v>9</v>
      </c>
      <c r="H43" s="1" t="s">
        <v>225</v>
      </c>
      <c r="I43" s="1" t="s">
        <v>226</v>
      </c>
      <c r="J43" s="2">
        <v>42</v>
      </c>
      <c r="K43" s="2" t="s">
        <v>105</v>
      </c>
      <c r="L43" s="1">
        <v>2754.1849999999999</v>
      </c>
      <c r="M43" s="3">
        <v>0.93740000000000001</v>
      </c>
      <c r="N43" s="3">
        <f>L43*M43</f>
        <v>2581.7730190000002</v>
      </c>
      <c r="O43" s="1">
        <f>(30*60)+20</f>
        <v>1820</v>
      </c>
      <c r="P43" s="5">
        <f>(O43/N43)*100</f>
        <v>70.494190876041529</v>
      </c>
    </row>
    <row r="44" spans="1:16" ht="15" customHeight="1" x14ac:dyDescent="0.75">
      <c r="A44" s="4" t="s">
        <v>227</v>
      </c>
      <c r="B44" s="1">
        <v>230</v>
      </c>
      <c r="C44" t="s">
        <v>228</v>
      </c>
      <c r="D44" s="1" t="s">
        <v>229</v>
      </c>
      <c r="E44" s="1" t="s">
        <v>23</v>
      </c>
      <c r="F44" s="1" t="s">
        <v>129</v>
      </c>
      <c r="G44" s="1" t="s">
        <v>9</v>
      </c>
      <c r="H44" s="1" t="s">
        <v>230</v>
      </c>
      <c r="I44" s="1" t="s">
        <v>230</v>
      </c>
      <c r="J44" s="2">
        <v>34</v>
      </c>
      <c r="K44" s="2" t="s">
        <v>19</v>
      </c>
      <c r="L44" s="1">
        <v>2769.395</v>
      </c>
      <c r="M44" s="3">
        <v>0.99729999999999996</v>
      </c>
      <c r="N44" s="3">
        <f>L44*M44</f>
        <v>2761.9176334999997</v>
      </c>
      <c r="O44" s="1">
        <f>(26*60)+43</f>
        <v>1603</v>
      </c>
      <c r="P44" s="5">
        <f>(O44/N44)*100</f>
        <v>58.039384685365206</v>
      </c>
    </row>
    <row r="45" spans="1:16" ht="15" customHeight="1" x14ac:dyDescent="0.75">
      <c r="A45" s="4" t="s">
        <v>231</v>
      </c>
      <c r="B45" s="1">
        <v>293</v>
      </c>
      <c r="C45" t="s">
        <v>232</v>
      </c>
      <c r="D45" s="1" t="s">
        <v>44</v>
      </c>
      <c r="E45" s="1" t="s">
        <v>113</v>
      </c>
      <c r="F45" s="1" t="s">
        <v>34</v>
      </c>
      <c r="G45" s="1" t="s">
        <v>9</v>
      </c>
      <c r="H45" s="1" t="s">
        <v>233</v>
      </c>
      <c r="I45" s="1" t="s">
        <v>234</v>
      </c>
      <c r="J45" s="2">
        <v>29</v>
      </c>
      <c r="K45" s="2" t="s">
        <v>105</v>
      </c>
      <c r="L45" s="1">
        <v>2786.864</v>
      </c>
      <c r="M45" s="3">
        <v>1</v>
      </c>
      <c r="N45" s="3">
        <f>L45*M45</f>
        <v>2786.864</v>
      </c>
      <c r="O45" s="1">
        <f>(30*60)+20</f>
        <v>1820</v>
      </c>
      <c r="P45" s="5">
        <f>(O45/N45)*100</f>
        <v>65.306380218051544</v>
      </c>
    </row>
    <row r="46" spans="1:16" ht="15" customHeight="1" x14ac:dyDescent="0.75">
      <c r="A46" s="4" t="s">
        <v>235</v>
      </c>
      <c r="B46" s="1">
        <v>126</v>
      </c>
      <c r="C46" t="s">
        <v>236</v>
      </c>
      <c r="D46" s="1" t="s">
        <v>237</v>
      </c>
      <c r="E46" s="1" t="s">
        <v>23</v>
      </c>
      <c r="F46" s="1" t="s">
        <v>136</v>
      </c>
      <c r="G46" s="1" t="s">
        <v>64</v>
      </c>
      <c r="H46" s="1" t="s">
        <v>238</v>
      </c>
      <c r="I46" s="1" t="s">
        <v>239</v>
      </c>
      <c r="J46" s="2">
        <v>31</v>
      </c>
      <c r="K46" s="2" t="s">
        <v>19</v>
      </c>
      <c r="L46" s="1">
        <v>2793.7530000000002</v>
      </c>
      <c r="M46" s="3">
        <v>1</v>
      </c>
      <c r="N46" s="3">
        <f>L46*M46</f>
        <v>2793.7530000000002</v>
      </c>
      <c r="O46" s="1">
        <f>(26*60)+43</f>
        <v>1603</v>
      </c>
      <c r="P46" s="5">
        <f>(O46/N46)*100</f>
        <v>57.378014448664572</v>
      </c>
    </row>
    <row r="47" spans="1:16" ht="15" customHeight="1" x14ac:dyDescent="0.75">
      <c r="A47" s="4" t="s">
        <v>240</v>
      </c>
      <c r="B47" s="1">
        <v>89</v>
      </c>
      <c r="C47" t="s">
        <v>241</v>
      </c>
      <c r="D47" s="1" t="s">
        <v>242</v>
      </c>
      <c r="E47" s="1" t="s">
        <v>85</v>
      </c>
      <c r="F47" s="1" t="s">
        <v>22</v>
      </c>
      <c r="G47" s="1" t="s">
        <v>64</v>
      </c>
      <c r="H47" s="1" t="s">
        <v>243</v>
      </c>
      <c r="I47" s="1" t="s">
        <v>244</v>
      </c>
      <c r="J47" s="2">
        <v>66</v>
      </c>
      <c r="K47" s="2" t="s">
        <v>19</v>
      </c>
      <c r="L47" s="1">
        <v>2819.433</v>
      </c>
      <c r="M47" s="3">
        <v>0.76770000000000005</v>
      </c>
      <c r="N47" s="3">
        <f>L47*M47</f>
        <v>2164.4787141000002</v>
      </c>
      <c r="O47" s="1">
        <f>(26*60)+43</f>
        <v>1603</v>
      </c>
      <c r="P47" s="5">
        <f>(O47/N47)*100</f>
        <v>74.059402365919524</v>
      </c>
    </row>
    <row r="48" spans="1:16" ht="15" customHeight="1" x14ac:dyDescent="0.75">
      <c r="A48" s="4" t="s">
        <v>245</v>
      </c>
      <c r="B48" s="1">
        <v>290</v>
      </c>
      <c r="C48" t="s">
        <v>246</v>
      </c>
      <c r="D48" s="1" t="s">
        <v>247</v>
      </c>
      <c r="E48" s="1" t="s">
        <v>23</v>
      </c>
      <c r="F48" s="1" t="s">
        <v>141</v>
      </c>
      <c r="G48" s="1" t="s">
        <v>9</v>
      </c>
      <c r="H48" s="1" t="s">
        <v>248</v>
      </c>
      <c r="I48" s="1" t="s">
        <v>249</v>
      </c>
      <c r="J48" s="2">
        <v>25</v>
      </c>
      <c r="K48" s="2" t="s">
        <v>19</v>
      </c>
      <c r="L48" s="1">
        <v>2821.5880000000002</v>
      </c>
      <c r="M48" s="3">
        <v>1</v>
      </c>
      <c r="N48" s="3">
        <f>L48*M48</f>
        <v>2821.5880000000002</v>
      </c>
      <c r="O48" s="1">
        <f>(26*60)+43</f>
        <v>1603</v>
      </c>
      <c r="P48" s="5">
        <f>(O48/N48)*100</f>
        <v>56.811979636998736</v>
      </c>
    </row>
    <row r="49" spans="1:16" ht="15" customHeight="1" x14ac:dyDescent="0.75">
      <c r="A49" s="4" t="s">
        <v>250</v>
      </c>
      <c r="B49" s="1">
        <v>225</v>
      </c>
      <c r="C49" t="s">
        <v>251</v>
      </c>
      <c r="D49" s="1" t="s">
        <v>48</v>
      </c>
      <c r="E49" s="1" t="s">
        <v>102</v>
      </c>
      <c r="F49" s="1" t="s">
        <v>22</v>
      </c>
      <c r="G49" s="1" t="s">
        <v>9</v>
      </c>
      <c r="H49" s="1" t="s">
        <v>244</v>
      </c>
      <c r="I49" s="1" t="s">
        <v>249</v>
      </c>
      <c r="J49" s="2">
        <v>50</v>
      </c>
      <c r="K49" s="2" t="s">
        <v>105</v>
      </c>
      <c r="L49" s="1">
        <v>2821.9319999999998</v>
      </c>
      <c r="M49" s="3">
        <v>0.877</v>
      </c>
      <c r="N49" s="3">
        <f>L49*M49</f>
        <v>2474.8343639999998</v>
      </c>
      <c r="O49" s="1">
        <f>(30*60)+20</f>
        <v>1820</v>
      </c>
      <c r="P49" s="5">
        <f>(O49/N49)*100</f>
        <v>73.540275117983626</v>
      </c>
    </row>
    <row r="50" spans="1:16" ht="15" customHeight="1" x14ac:dyDescent="0.75">
      <c r="A50" s="4" t="s">
        <v>252</v>
      </c>
      <c r="B50" s="1">
        <v>172</v>
      </c>
      <c r="C50" t="s">
        <v>253</v>
      </c>
      <c r="D50" s="1" t="s">
        <v>254</v>
      </c>
      <c r="E50" s="1" t="s">
        <v>23</v>
      </c>
      <c r="F50" s="1" t="s">
        <v>146</v>
      </c>
      <c r="G50" s="1" t="s">
        <v>9</v>
      </c>
      <c r="H50" s="1" t="s">
        <v>244</v>
      </c>
      <c r="I50" s="1" t="s">
        <v>255</v>
      </c>
      <c r="J50" s="2">
        <v>34</v>
      </c>
      <c r="K50" s="2" t="s">
        <v>19</v>
      </c>
      <c r="L50" s="1">
        <v>2826.1509999999998</v>
      </c>
      <c r="M50" s="3">
        <v>0.99729999999999996</v>
      </c>
      <c r="N50" s="3">
        <f>L50*M50</f>
        <v>2818.5203922999999</v>
      </c>
      <c r="O50" s="1">
        <f>(26*60)+43</f>
        <v>1603</v>
      </c>
      <c r="P50" s="5">
        <f>(O50/N50)*100</f>
        <v>56.873812386785758</v>
      </c>
    </row>
    <row r="51" spans="1:16" ht="15" customHeight="1" x14ac:dyDescent="0.75">
      <c r="A51" s="4" t="s">
        <v>256</v>
      </c>
      <c r="B51" s="1">
        <v>296</v>
      </c>
      <c r="C51" t="s">
        <v>257</v>
      </c>
      <c r="D51" s="1" t="s">
        <v>258</v>
      </c>
      <c r="E51" s="1" t="s">
        <v>15</v>
      </c>
      <c r="F51" s="1" t="s">
        <v>44</v>
      </c>
      <c r="G51" s="1" t="s">
        <v>9</v>
      </c>
      <c r="H51" s="1" t="s">
        <v>259</v>
      </c>
      <c r="I51" s="1" t="s">
        <v>260</v>
      </c>
      <c r="J51" s="2">
        <v>43</v>
      </c>
      <c r="K51" s="2" t="s">
        <v>19</v>
      </c>
      <c r="L51" s="1">
        <v>2837.5479999999998</v>
      </c>
      <c r="M51" s="3">
        <v>0.93010000000000004</v>
      </c>
      <c r="N51" s="3">
        <f>L51*M51</f>
        <v>2639.2033947999998</v>
      </c>
      <c r="O51" s="1">
        <f>(26*60)+43</f>
        <v>1603</v>
      </c>
      <c r="P51" s="5">
        <f>(O51/N51)*100</f>
        <v>60.738024328036907</v>
      </c>
    </row>
    <row r="52" spans="1:16" ht="15" customHeight="1" x14ac:dyDescent="0.75">
      <c r="A52" s="4" t="s">
        <v>261</v>
      </c>
      <c r="B52" s="1">
        <v>234</v>
      </c>
      <c r="C52" t="s">
        <v>262</v>
      </c>
      <c r="D52" s="1" t="s">
        <v>263</v>
      </c>
      <c r="E52" s="1" t="s">
        <v>23</v>
      </c>
      <c r="F52" s="1" t="s">
        <v>151</v>
      </c>
      <c r="G52" s="1" t="s">
        <v>9</v>
      </c>
      <c r="H52" s="1" t="s">
        <v>259</v>
      </c>
      <c r="I52" s="1" t="s">
        <v>264</v>
      </c>
      <c r="J52" s="2">
        <v>29</v>
      </c>
      <c r="K52" s="2" t="s">
        <v>19</v>
      </c>
      <c r="L52" s="1">
        <v>2839.663</v>
      </c>
      <c r="M52" s="3">
        <v>1</v>
      </c>
      <c r="N52" s="3">
        <f>L52*M52</f>
        <v>2839.663</v>
      </c>
      <c r="O52" s="1">
        <f>(26*60)+43</f>
        <v>1603</v>
      </c>
      <c r="P52" s="5">
        <f>(O52/N52)*100</f>
        <v>56.450360482916459</v>
      </c>
    </row>
    <row r="53" spans="1:16" ht="15" customHeight="1" x14ac:dyDescent="0.75">
      <c r="A53" s="4" t="s">
        <v>265</v>
      </c>
      <c r="B53" s="1">
        <v>203</v>
      </c>
      <c r="C53" t="s">
        <v>266</v>
      </c>
      <c r="D53" s="1" t="s">
        <v>267</v>
      </c>
      <c r="E53" s="1" t="s">
        <v>268</v>
      </c>
      <c r="F53" s="1" t="s">
        <v>14</v>
      </c>
      <c r="G53" s="1" t="s">
        <v>86</v>
      </c>
      <c r="H53" s="1" t="s">
        <v>269</v>
      </c>
      <c r="I53" s="1" t="s">
        <v>270</v>
      </c>
      <c r="J53" s="2">
        <v>57</v>
      </c>
      <c r="K53" s="2" t="s">
        <v>19</v>
      </c>
      <c r="L53" s="1">
        <v>2843.6019999999999</v>
      </c>
      <c r="M53" s="3">
        <v>0.82979999999999998</v>
      </c>
      <c r="N53" s="3">
        <f>L53*M53</f>
        <v>2359.6209395999999</v>
      </c>
      <c r="O53" s="1">
        <f>(26*60)+43</f>
        <v>1603</v>
      </c>
      <c r="P53" s="5">
        <f>(O53/N53)*100</f>
        <v>67.934640394899134</v>
      </c>
    </row>
    <row r="54" spans="1:16" ht="15" customHeight="1" x14ac:dyDescent="0.75">
      <c r="A54" s="4" t="s">
        <v>271</v>
      </c>
      <c r="B54" s="1">
        <v>195</v>
      </c>
      <c r="C54" t="s">
        <v>272</v>
      </c>
      <c r="D54" s="1" t="s">
        <v>273</v>
      </c>
      <c r="E54" s="1" t="s">
        <v>35</v>
      </c>
      <c r="F54" s="1" t="s">
        <v>44</v>
      </c>
      <c r="G54" s="1" t="s">
        <v>274</v>
      </c>
      <c r="H54" s="1" t="s">
        <v>275</v>
      </c>
      <c r="I54" s="1" t="s">
        <v>276</v>
      </c>
      <c r="J54" s="2">
        <v>48</v>
      </c>
      <c r="K54" s="2" t="s">
        <v>19</v>
      </c>
      <c r="L54" s="1">
        <v>2858.587</v>
      </c>
      <c r="M54" s="3">
        <v>0.89370000000000005</v>
      </c>
      <c r="N54" s="3">
        <f>L54*M54</f>
        <v>2554.7192018999999</v>
      </c>
      <c r="O54" s="1">
        <f>(26*60)+43</f>
        <v>1603</v>
      </c>
      <c r="P54" s="5">
        <f>(O54/N54)*100</f>
        <v>62.746621969561836</v>
      </c>
    </row>
    <row r="55" spans="1:16" ht="15" customHeight="1" x14ac:dyDescent="0.75">
      <c r="A55" s="4" t="s">
        <v>277</v>
      </c>
      <c r="B55" s="1">
        <v>233</v>
      </c>
      <c r="C55" t="s">
        <v>278</v>
      </c>
      <c r="D55" s="1" t="s">
        <v>279</v>
      </c>
      <c r="E55" s="1" t="s">
        <v>23</v>
      </c>
      <c r="F55" s="1" t="s">
        <v>155</v>
      </c>
      <c r="G55" s="1" t="s">
        <v>64</v>
      </c>
      <c r="H55" s="1" t="s">
        <v>280</v>
      </c>
      <c r="I55" s="1" t="s">
        <v>281</v>
      </c>
      <c r="J55" s="2">
        <v>24</v>
      </c>
      <c r="K55" s="2" t="s">
        <v>19</v>
      </c>
      <c r="L55" s="1">
        <v>2860.7669999999998</v>
      </c>
      <c r="M55" s="3">
        <v>1</v>
      </c>
      <c r="N55" s="3">
        <f>L55*M55</f>
        <v>2860.7669999999998</v>
      </c>
      <c r="O55" s="1">
        <f>(26*60)+43</f>
        <v>1603</v>
      </c>
      <c r="P55" s="5">
        <f>(O55/N55)*100</f>
        <v>56.033923769394711</v>
      </c>
    </row>
    <row r="56" spans="1:16" ht="15" customHeight="1" x14ac:dyDescent="0.75">
      <c r="A56" s="4" t="s">
        <v>282</v>
      </c>
      <c r="B56" s="1">
        <v>139</v>
      </c>
      <c r="C56" t="s">
        <v>283</v>
      </c>
      <c r="D56" s="1" t="s">
        <v>284</v>
      </c>
      <c r="E56" s="1" t="s">
        <v>23</v>
      </c>
      <c r="F56" s="1" t="s">
        <v>161</v>
      </c>
      <c r="G56" s="1" t="s">
        <v>9</v>
      </c>
      <c r="H56" s="1" t="s">
        <v>285</v>
      </c>
      <c r="I56" s="1" t="s">
        <v>286</v>
      </c>
      <c r="J56" s="2">
        <v>15</v>
      </c>
      <c r="K56" s="2" t="s">
        <v>19</v>
      </c>
      <c r="L56" s="1">
        <v>2861.0320000000002</v>
      </c>
      <c r="M56" s="3">
        <v>1</v>
      </c>
      <c r="N56" s="3">
        <f>L56*M56</f>
        <v>2861.0320000000002</v>
      </c>
      <c r="O56" s="1">
        <f>(26*60)+43</f>
        <v>1603</v>
      </c>
      <c r="P56" s="5">
        <f>(O56/N56)*100</f>
        <v>56.028733687704289</v>
      </c>
    </row>
    <row r="57" spans="1:16" ht="15" customHeight="1" x14ac:dyDescent="0.75">
      <c r="A57" s="4" t="s">
        <v>287</v>
      </c>
      <c r="B57" s="1">
        <v>320</v>
      </c>
      <c r="C57" t="s">
        <v>288</v>
      </c>
      <c r="D57" s="1" t="s">
        <v>289</v>
      </c>
      <c r="E57" s="1" t="s">
        <v>268</v>
      </c>
      <c r="F57" s="1" t="s">
        <v>22</v>
      </c>
      <c r="G57" s="1" t="s">
        <v>9</v>
      </c>
      <c r="H57" s="1" t="s">
        <v>290</v>
      </c>
      <c r="I57" s="1" t="s">
        <v>291</v>
      </c>
      <c r="J57" s="2">
        <v>59</v>
      </c>
      <c r="K57" s="2" t="s">
        <v>19</v>
      </c>
      <c r="L57" s="1">
        <v>2862.4839999999999</v>
      </c>
      <c r="M57" s="3">
        <v>0.81579999999999997</v>
      </c>
      <c r="N57" s="3">
        <f>L57*M57</f>
        <v>2335.2144472</v>
      </c>
      <c r="O57" s="1">
        <f>(26*60)+43</f>
        <v>1603</v>
      </c>
      <c r="P57" s="5">
        <f>(O57/N57)*100</f>
        <v>68.644659248406526</v>
      </c>
    </row>
    <row r="58" spans="1:16" ht="15" customHeight="1" x14ac:dyDescent="0.75">
      <c r="A58" s="4" t="s">
        <v>292</v>
      </c>
      <c r="B58" s="1">
        <v>217</v>
      </c>
      <c r="C58" t="s">
        <v>293</v>
      </c>
      <c r="D58" s="1" t="s">
        <v>53</v>
      </c>
      <c r="E58" s="1" t="s">
        <v>113</v>
      </c>
      <c r="F58" s="1" t="s">
        <v>39</v>
      </c>
      <c r="G58" s="1" t="s">
        <v>294</v>
      </c>
      <c r="H58" s="1" t="s">
        <v>295</v>
      </c>
      <c r="I58" s="1" t="s">
        <v>296</v>
      </c>
      <c r="J58" s="2">
        <v>20</v>
      </c>
      <c r="K58" s="2" t="s">
        <v>105</v>
      </c>
      <c r="L58" s="1">
        <v>2867.3319999999999</v>
      </c>
      <c r="M58" s="3">
        <v>1</v>
      </c>
      <c r="N58" s="3">
        <f>L58*M58</f>
        <v>2867.3319999999999</v>
      </c>
      <c r="O58" s="1">
        <f>(30*60)+20</f>
        <v>1820</v>
      </c>
      <c r="P58" s="5">
        <f>(O58/N58)*100</f>
        <v>63.473640303948066</v>
      </c>
    </row>
    <row r="59" spans="1:16" ht="15" customHeight="1" x14ac:dyDescent="0.75">
      <c r="A59" s="4" t="s">
        <v>297</v>
      </c>
      <c r="B59" s="1">
        <v>79</v>
      </c>
      <c r="C59" t="s">
        <v>298</v>
      </c>
      <c r="D59" s="1" t="s">
        <v>299</v>
      </c>
      <c r="E59" s="1" t="s">
        <v>85</v>
      </c>
      <c r="F59" s="1" t="s">
        <v>29</v>
      </c>
      <c r="G59" s="1" t="s">
        <v>64</v>
      </c>
      <c r="H59" s="1" t="s">
        <v>300</v>
      </c>
      <c r="I59" s="1" t="s">
        <v>301</v>
      </c>
      <c r="J59" s="2">
        <v>69</v>
      </c>
      <c r="K59" s="2" t="s">
        <v>19</v>
      </c>
      <c r="L59" s="1">
        <v>2885.5320000000002</v>
      </c>
      <c r="M59" s="3">
        <v>0.74739999999999995</v>
      </c>
      <c r="N59" s="3">
        <f>L59*M59</f>
        <v>2156.6466168000002</v>
      </c>
      <c r="O59" s="1">
        <f>(26*60)+43</f>
        <v>1603</v>
      </c>
      <c r="P59" s="5">
        <f>(O59/N59)*100</f>
        <v>74.328357159343398</v>
      </c>
    </row>
    <row r="60" spans="1:16" ht="15" customHeight="1" x14ac:dyDescent="0.75">
      <c r="A60" s="4" t="s">
        <v>302</v>
      </c>
      <c r="B60" s="1">
        <v>285</v>
      </c>
      <c r="C60" t="s">
        <v>303</v>
      </c>
      <c r="D60" s="1" t="s">
        <v>304</v>
      </c>
      <c r="E60" s="1" t="s">
        <v>35</v>
      </c>
      <c r="F60" s="1" t="s">
        <v>48</v>
      </c>
      <c r="G60" s="1" t="s">
        <v>9</v>
      </c>
      <c r="H60" s="1" t="s">
        <v>305</v>
      </c>
      <c r="I60" s="1" t="s">
        <v>306</v>
      </c>
      <c r="J60" s="2">
        <v>47</v>
      </c>
      <c r="K60" s="2" t="s">
        <v>19</v>
      </c>
      <c r="L60" s="1">
        <v>2898.752</v>
      </c>
      <c r="M60" s="3">
        <v>0.90090000000000003</v>
      </c>
      <c r="N60" s="3">
        <f>L60*M60</f>
        <v>2611.4856768</v>
      </c>
      <c r="O60" s="1">
        <f>(26*60)+43</f>
        <v>1603</v>
      </c>
      <c r="P60" s="5">
        <f>(O60/N60)*100</f>
        <v>61.382683973371279</v>
      </c>
    </row>
    <row r="61" spans="1:16" ht="15" customHeight="1" x14ac:dyDescent="0.75">
      <c r="A61" s="4" t="s">
        <v>307</v>
      </c>
      <c r="B61" s="1">
        <v>213</v>
      </c>
      <c r="C61" t="s">
        <v>308</v>
      </c>
      <c r="D61" s="1" t="s">
        <v>309</v>
      </c>
      <c r="E61" s="1" t="s">
        <v>23</v>
      </c>
      <c r="F61" s="1" t="s">
        <v>166</v>
      </c>
      <c r="G61" s="1" t="s">
        <v>9</v>
      </c>
      <c r="H61" s="1" t="s">
        <v>310</v>
      </c>
      <c r="I61" s="1" t="s">
        <v>311</v>
      </c>
      <c r="J61" s="2">
        <v>23</v>
      </c>
      <c r="K61" s="2" t="s">
        <v>19</v>
      </c>
      <c r="L61" s="1">
        <v>2926.2829999999999</v>
      </c>
      <c r="M61" s="3">
        <v>1</v>
      </c>
      <c r="N61" s="3">
        <f>L61*M61</f>
        <v>2926.2829999999999</v>
      </c>
      <c r="O61" s="1">
        <f>(26*60)+43</f>
        <v>1603</v>
      </c>
      <c r="P61" s="5">
        <f>(O61/N61)*100</f>
        <v>54.77939078346148</v>
      </c>
    </row>
    <row r="62" spans="1:16" ht="15" customHeight="1" x14ac:dyDescent="0.75">
      <c r="A62" s="4" t="s">
        <v>312</v>
      </c>
      <c r="B62" s="1">
        <v>150</v>
      </c>
      <c r="C62" t="s">
        <v>313</v>
      </c>
      <c r="D62" s="1" t="s">
        <v>58</v>
      </c>
      <c r="E62" s="1" t="s">
        <v>113</v>
      </c>
      <c r="F62" s="1" t="s">
        <v>44</v>
      </c>
      <c r="G62" s="1" t="s">
        <v>9</v>
      </c>
      <c r="H62" s="1" t="s">
        <v>314</v>
      </c>
      <c r="I62" s="1" t="s">
        <v>315</v>
      </c>
      <c r="J62" s="2">
        <v>29</v>
      </c>
      <c r="K62" s="2" t="s">
        <v>105</v>
      </c>
      <c r="L62" s="1">
        <v>2946.8229999999999</v>
      </c>
      <c r="M62" s="3">
        <v>1</v>
      </c>
      <c r="N62" s="3">
        <f>L62*M62</f>
        <v>2946.8229999999999</v>
      </c>
      <c r="O62" s="1">
        <f>(30*60)+20</f>
        <v>1820</v>
      </c>
      <c r="P62" s="5">
        <f>(O62/N62)*100</f>
        <v>61.761429173045016</v>
      </c>
    </row>
    <row r="63" spans="1:16" ht="15" customHeight="1" x14ac:dyDescent="0.75">
      <c r="A63" s="4" t="s">
        <v>316</v>
      </c>
      <c r="B63" s="1">
        <v>264</v>
      </c>
      <c r="C63" t="s">
        <v>317</v>
      </c>
      <c r="D63" s="1" t="s">
        <v>318</v>
      </c>
      <c r="E63" s="1" t="s">
        <v>23</v>
      </c>
      <c r="F63" s="1" t="s">
        <v>171</v>
      </c>
      <c r="G63" s="1" t="s">
        <v>9</v>
      </c>
      <c r="H63" s="1" t="s">
        <v>314</v>
      </c>
      <c r="I63" s="1" t="s">
        <v>319</v>
      </c>
      <c r="J63" s="2">
        <v>15</v>
      </c>
      <c r="K63" s="2" t="s">
        <v>19</v>
      </c>
      <c r="L63" s="1">
        <v>2949.5709999999999</v>
      </c>
      <c r="M63" s="3">
        <v>1</v>
      </c>
      <c r="N63" s="3">
        <f>L63*M63</f>
        <v>2949.5709999999999</v>
      </c>
      <c r="O63" s="1">
        <f>(26*60)+43</f>
        <v>1603</v>
      </c>
      <c r="P63" s="5">
        <f>(O63/N63)*100</f>
        <v>54.346886377713908</v>
      </c>
    </row>
    <row r="64" spans="1:16" ht="15" customHeight="1" x14ac:dyDescent="0.75">
      <c r="A64" s="4" t="s">
        <v>320</v>
      </c>
      <c r="B64" s="1">
        <v>109</v>
      </c>
      <c r="C64" t="s">
        <v>321</v>
      </c>
      <c r="D64" s="1" t="s">
        <v>322</v>
      </c>
      <c r="E64" s="1" t="s">
        <v>268</v>
      </c>
      <c r="F64" s="1" t="s">
        <v>29</v>
      </c>
      <c r="G64" s="1" t="s">
        <v>9</v>
      </c>
      <c r="H64" s="1" t="s">
        <v>323</v>
      </c>
      <c r="I64" s="1" t="s">
        <v>324</v>
      </c>
      <c r="J64" s="2">
        <v>55</v>
      </c>
      <c r="K64" s="2" t="s">
        <v>19</v>
      </c>
      <c r="L64" s="1">
        <v>2961.9929999999999</v>
      </c>
      <c r="M64" s="3">
        <v>0.84379999999999999</v>
      </c>
      <c r="N64" s="3">
        <f>L64*M64</f>
        <v>2499.3296934</v>
      </c>
      <c r="O64" s="1">
        <f>(26*60)+43</f>
        <v>1603</v>
      </c>
      <c r="P64" s="5">
        <f>(O64/N64)*100</f>
        <v>64.137196634483843</v>
      </c>
    </row>
    <row r="65" spans="1:16" ht="15" customHeight="1" x14ac:dyDescent="0.75">
      <c r="A65" s="4" t="s">
        <v>325</v>
      </c>
      <c r="B65" s="1">
        <v>156</v>
      </c>
      <c r="C65" t="s">
        <v>326</v>
      </c>
      <c r="D65" s="1" t="s">
        <v>63</v>
      </c>
      <c r="E65" s="1" t="s">
        <v>113</v>
      </c>
      <c r="F65" s="1" t="s">
        <v>48</v>
      </c>
      <c r="G65" s="1" t="s">
        <v>9</v>
      </c>
      <c r="H65" s="1" t="s">
        <v>327</v>
      </c>
      <c r="I65" s="1" t="s">
        <v>328</v>
      </c>
      <c r="J65" s="2">
        <v>21</v>
      </c>
      <c r="K65" s="2" t="s">
        <v>105</v>
      </c>
      <c r="L65" s="1">
        <v>2962.212</v>
      </c>
      <c r="M65" s="3">
        <v>1</v>
      </c>
      <c r="N65" s="3">
        <f>L65*M65</f>
        <v>2962.212</v>
      </c>
      <c r="O65" s="1">
        <f>(30*60)+20</f>
        <v>1820</v>
      </c>
      <c r="P65" s="5">
        <f>(O65/N65)*100</f>
        <v>61.440572113002048</v>
      </c>
    </row>
    <row r="66" spans="1:16" ht="15" customHeight="1" x14ac:dyDescent="0.75">
      <c r="A66" s="4" t="s">
        <v>329</v>
      </c>
      <c r="B66" s="1">
        <v>9</v>
      </c>
      <c r="C66" t="s">
        <v>330</v>
      </c>
      <c r="D66" s="1" t="s">
        <v>69</v>
      </c>
      <c r="E66" s="1" t="s">
        <v>331</v>
      </c>
      <c r="F66" s="1" t="s">
        <v>14</v>
      </c>
      <c r="G66" s="1" t="s">
        <v>64</v>
      </c>
      <c r="H66" s="1" t="s">
        <v>328</v>
      </c>
      <c r="I66" s="1" t="s">
        <v>332</v>
      </c>
      <c r="J66" s="2">
        <v>61</v>
      </c>
      <c r="K66" s="2" t="s">
        <v>105</v>
      </c>
      <c r="L66" s="1">
        <v>2968.25</v>
      </c>
      <c r="M66" s="3">
        <v>0.78769999999999996</v>
      </c>
      <c r="N66" s="3">
        <f>L66*M66</f>
        <v>2338.0905250000001</v>
      </c>
      <c r="O66" s="1">
        <f>(30*60)+20</f>
        <v>1820</v>
      </c>
      <c r="P66" s="5">
        <f>(O66/N66)*100</f>
        <v>77.84129744078237</v>
      </c>
    </row>
    <row r="67" spans="1:16" ht="15" customHeight="1" x14ac:dyDescent="0.75">
      <c r="A67" s="4" t="s">
        <v>333</v>
      </c>
      <c r="B67" s="1">
        <v>34</v>
      </c>
      <c r="C67" t="s">
        <v>334</v>
      </c>
      <c r="D67" s="1" t="s">
        <v>335</v>
      </c>
      <c r="E67" s="1" t="s">
        <v>130</v>
      </c>
      <c r="F67" s="1" t="s">
        <v>39</v>
      </c>
      <c r="G67" s="1" t="s">
        <v>64</v>
      </c>
      <c r="H67" s="1" t="s">
        <v>336</v>
      </c>
      <c r="I67" s="1" t="s">
        <v>337</v>
      </c>
      <c r="J67" s="2">
        <v>54</v>
      </c>
      <c r="K67" s="2" t="s">
        <v>19</v>
      </c>
      <c r="L67" s="1">
        <v>2997.8910000000001</v>
      </c>
      <c r="M67" s="3">
        <v>0.85089999999999999</v>
      </c>
      <c r="N67" s="3">
        <f>L67*M67</f>
        <v>2550.9054519000001</v>
      </c>
      <c r="O67" s="1">
        <f>(26*60)+43</f>
        <v>1603</v>
      </c>
      <c r="P67" s="5">
        <f>(O67/N67)*100</f>
        <v>62.840431769277515</v>
      </c>
    </row>
    <row r="68" spans="1:16" ht="15" customHeight="1" x14ac:dyDescent="0.75">
      <c r="A68" s="4" t="s">
        <v>338</v>
      </c>
      <c r="B68" s="1">
        <v>254</v>
      </c>
      <c r="C68" t="s">
        <v>339</v>
      </c>
      <c r="D68" s="1" t="s">
        <v>340</v>
      </c>
      <c r="E68" s="1" t="s">
        <v>35</v>
      </c>
      <c r="F68" s="1" t="s">
        <v>53</v>
      </c>
      <c r="G68" s="1" t="s">
        <v>64</v>
      </c>
      <c r="H68" s="1" t="s">
        <v>341</v>
      </c>
      <c r="I68" s="1" t="s">
        <v>342</v>
      </c>
      <c r="J68" s="2">
        <v>49</v>
      </c>
      <c r="K68" s="2" t="s">
        <v>19</v>
      </c>
      <c r="L68" s="1">
        <v>2998.05</v>
      </c>
      <c r="M68" s="3">
        <v>0.88649999999999995</v>
      </c>
      <c r="N68" s="3">
        <f>L68*M68</f>
        <v>2657.7713250000002</v>
      </c>
      <c r="O68" s="1">
        <f>(26*60)+43</f>
        <v>1603</v>
      </c>
      <c r="P68" s="5">
        <f>(O68/N68)*100</f>
        <v>60.313691585185566</v>
      </c>
    </row>
    <row r="69" spans="1:16" ht="15" customHeight="1" x14ac:dyDescent="0.75">
      <c r="A69" s="4" t="s">
        <v>343</v>
      </c>
      <c r="B69" s="1">
        <v>295</v>
      </c>
      <c r="C69" t="s">
        <v>344</v>
      </c>
      <c r="D69" s="1" t="s">
        <v>345</v>
      </c>
      <c r="E69" s="1" t="s">
        <v>130</v>
      </c>
      <c r="F69" s="1" t="s">
        <v>44</v>
      </c>
      <c r="G69" s="1" t="s">
        <v>346</v>
      </c>
      <c r="H69" s="1" t="s">
        <v>347</v>
      </c>
      <c r="I69" s="1" t="s">
        <v>348</v>
      </c>
      <c r="J69" s="2">
        <v>51</v>
      </c>
      <c r="K69" s="2" t="s">
        <v>19</v>
      </c>
      <c r="L69" s="1">
        <v>3001.0039999999999</v>
      </c>
      <c r="M69" s="3">
        <v>0.87219999999999998</v>
      </c>
      <c r="N69" s="3">
        <f>L69*M69</f>
        <v>2617.4756887999997</v>
      </c>
      <c r="O69" s="1">
        <f>(26*60)+43</f>
        <v>1603</v>
      </c>
      <c r="P69" s="5">
        <f>(O69/N69)*100</f>
        <v>61.242211603306494</v>
      </c>
    </row>
    <row r="70" spans="1:16" ht="15" customHeight="1" x14ac:dyDescent="0.75">
      <c r="A70" s="4" t="s">
        <v>349</v>
      </c>
      <c r="B70" s="1">
        <v>140</v>
      </c>
      <c r="C70" t="s">
        <v>350</v>
      </c>
      <c r="D70" s="1" t="s">
        <v>351</v>
      </c>
      <c r="E70" s="1" t="s">
        <v>23</v>
      </c>
      <c r="F70" s="1" t="s">
        <v>180</v>
      </c>
      <c r="G70" s="1" t="s">
        <v>64</v>
      </c>
      <c r="H70" s="1" t="s">
        <v>352</v>
      </c>
      <c r="I70" s="1" t="s">
        <v>348</v>
      </c>
      <c r="J70" s="2">
        <v>33</v>
      </c>
      <c r="K70" s="2" t="s">
        <v>19</v>
      </c>
      <c r="L70" s="1">
        <v>3001.45</v>
      </c>
      <c r="M70" s="3">
        <v>1</v>
      </c>
      <c r="N70" s="3">
        <f>L70*M70</f>
        <v>3001.45</v>
      </c>
      <c r="O70" s="1">
        <f>(26*60)+43</f>
        <v>1603</v>
      </c>
      <c r="P70" s="5">
        <f>(O70/N70)*100</f>
        <v>53.407519698812244</v>
      </c>
    </row>
    <row r="71" spans="1:16" ht="15" customHeight="1" x14ac:dyDescent="0.75">
      <c r="A71" s="4" t="s">
        <v>353</v>
      </c>
      <c r="B71" s="1">
        <v>249</v>
      </c>
      <c r="C71" t="s">
        <v>354</v>
      </c>
      <c r="D71" s="1" t="s">
        <v>355</v>
      </c>
      <c r="E71" s="1" t="s">
        <v>15</v>
      </c>
      <c r="F71" s="1" t="s">
        <v>48</v>
      </c>
      <c r="G71" s="1" t="s">
        <v>9</v>
      </c>
      <c r="H71" s="1" t="s">
        <v>356</v>
      </c>
      <c r="I71" s="1" t="s">
        <v>357</v>
      </c>
      <c r="J71" s="2">
        <v>43</v>
      </c>
      <c r="K71" s="2" t="s">
        <v>19</v>
      </c>
      <c r="L71" s="1">
        <v>3025.15</v>
      </c>
      <c r="M71" s="3">
        <v>0.93010000000000004</v>
      </c>
      <c r="N71" s="3">
        <f>L71*M71</f>
        <v>2813.6920150000001</v>
      </c>
      <c r="O71" s="1">
        <f>(26*60)+43</f>
        <v>1603</v>
      </c>
      <c r="P71" s="5">
        <f>(O71/N71)*100</f>
        <v>56.971409502329628</v>
      </c>
    </row>
    <row r="72" spans="1:16" ht="15" customHeight="1" x14ac:dyDescent="0.75">
      <c r="A72" s="4" t="s">
        <v>358</v>
      </c>
      <c r="B72" s="1">
        <v>149</v>
      </c>
      <c r="C72" t="s">
        <v>359</v>
      </c>
      <c r="D72" s="1" t="s">
        <v>360</v>
      </c>
      <c r="E72" s="1" t="s">
        <v>35</v>
      </c>
      <c r="F72" s="1" t="s">
        <v>58</v>
      </c>
      <c r="G72" s="1" t="s">
        <v>361</v>
      </c>
      <c r="H72" s="1" t="s">
        <v>362</v>
      </c>
      <c r="I72" s="1" t="s">
        <v>363</v>
      </c>
      <c r="J72" s="2">
        <v>47</v>
      </c>
      <c r="K72" s="2" t="s">
        <v>19</v>
      </c>
      <c r="L72" s="1">
        <v>3051.55</v>
      </c>
      <c r="M72" s="3">
        <v>0.90090000000000003</v>
      </c>
      <c r="N72" s="3">
        <f>L72*M72</f>
        <v>2749.1413950000001</v>
      </c>
      <c r="O72" s="1">
        <f>(26*60)+43</f>
        <v>1603</v>
      </c>
      <c r="P72" s="5">
        <f>(O72/N72)*100</f>
        <v>58.30911436259538</v>
      </c>
    </row>
    <row r="73" spans="1:16" ht="15" customHeight="1" x14ac:dyDescent="0.75">
      <c r="A73" s="4" t="s">
        <v>364</v>
      </c>
      <c r="B73" s="1">
        <v>153</v>
      </c>
      <c r="C73" t="s">
        <v>365</v>
      </c>
      <c r="D73" s="1" t="s">
        <v>366</v>
      </c>
      <c r="E73" s="1" t="s">
        <v>23</v>
      </c>
      <c r="F73" s="1" t="s">
        <v>185</v>
      </c>
      <c r="G73" s="1" t="s">
        <v>64</v>
      </c>
      <c r="H73" s="1" t="s">
        <v>367</v>
      </c>
      <c r="I73" s="1" t="s">
        <v>368</v>
      </c>
      <c r="J73" s="2">
        <v>28</v>
      </c>
      <c r="K73" s="2" t="s">
        <v>19</v>
      </c>
      <c r="L73" s="1">
        <v>3055.65</v>
      </c>
      <c r="M73" s="3">
        <v>1</v>
      </c>
      <c r="N73" s="3">
        <f>L73*M73</f>
        <v>3055.65</v>
      </c>
      <c r="O73" s="1">
        <f>(26*60)+43</f>
        <v>1603</v>
      </c>
      <c r="P73" s="5">
        <f>(O73/N73)*100</f>
        <v>52.460196684829739</v>
      </c>
    </row>
    <row r="74" spans="1:16" ht="15" customHeight="1" x14ac:dyDescent="0.75">
      <c r="A74" s="4" t="s">
        <v>369</v>
      </c>
      <c r="B74" s="1">
        <v>122</v>
      </c>
      <c r="C74" t="s">
        <v>370</v>
      </c>
      <c r="D74" s="1" t="s">
        <v>371</v>
      </c>
      <c r="E74" s="1" t="s">
        <v>268</v>
      </c>
      <c r="F74" s="1" t="s">
        <v>34</v>
      </c>
      <c r="G74" s="1" t="s">
        <v>86</v>
      </c>
      <c r="H74" s="1" t="s">
        <v>372</v>
      </c>
      <c r="I74" s="1" t="s">
        <v>373</v>
      </c>
      <c r="J74" s="2">
        <v>55</v>
      </c>
      <c r="K74" s="2" t="s">
        <v>19</v>
      </c>
      <c r="L74" s="1">
        <v>3060.05</v>
      </c>
      <c r="M74" s="3">
        <v>0.84379999999999999</v>
      </c>
      <c r="N74" s="3">
        <f>L74*M74</f>
        <v>2582.0701899999999</v>
      </c>
      <c r="O74" s="1">
        <f>(26*60)+43</f>
        <v>1603</v>
      </c>
      <c r="P74" s="5">
        <f>(O74/N74)*100</f>
        <v>62.081968422399861</v>
      </c>
    </row>
    <row r="75" spans="1:16" ht="15" customHeight="1" x14ac:dyDescent="0.75">
      <c r="A75" s="4" t="s">
        <v>374</v>
      </c>
      <c r="B75" s="1">
        <v>266</v>
      </c>
      <c r="C75" t="s">
        <v>375</v>
      </c>
      <c r="D75" s="1" t="s">
        <v>376</v>
      </c>
      <c r="E75" s="1" t="s">
        <v>156</v>
      </c>
      <c r="F75" s="1" t="s">
        <v>29</v>
      </c>
      <c r="G75" s="1" t="s">
        <v>64</v>
      </c>
      <c r="H75" s="1" t="s">
        <v>377</v>
      </c>
      <c r="I75" s="1" t="s">
        <v>378</v>
      </c>
      <c r="J75" s="2">
        <v>60</v>
      </c>
      <c r="K75" s="2" t="s">
        <v>19</v>
      </c>
      <c r="L75" s="1">
        <v>3072.55</v>
      </c>
      <c r="M75" s="3">
        <v>0.80889999999999995</v>
      </c>
      <c r="N75" s="3">
        <f>L75*M75</f>
        <v>2485.3856949999999</v>
      </c>
      <c r="O75" s="1">
        <f>(26*60)+43</f>
        <v>1603</v>
      </c>
      <c r="P75" s="5">
        <f>(O75/N75)*100</f>
        <v>64.497031717244198</v>
      </c>
    </row>
    <row r="76" spans="1:16" ht="15" customHeight="1" x14ac:dyDescent="0.75">
      <c r="A76" s="4" t="s">
        <v>379</v>
      </c>
      <c r="B76" s="1">
        <v>307</v>
      </c>
      <c r="C76" t="s">
        <v>380</v>
      </c>
      <c r="D76" s="1" t="s">
        <v>381</v>
      </c>
      <c r="E76" s="1" t="s">
        <v>85</v>
      </c>
      <c r="F76" s="1" t="s">
        <v>34</v>
      </c>
      <c r="G76" s="1" t="s">
        <v>9</v>
      </c>
      <c r="H76" s="1" t="s">
        <v>382</v>
      </c>
      <c r="I76" s="1" t="s">
        <v>383</v>
      </c>
      <c r="J76" s="2">
        <v>65</v>
      </c>
      <c r="K76" s="2" t="s">
        <v>19</v>
      </c>
      <c r="L76" s="1">
        <v>3086.95</v>
      </c>
      <c r="M76" s="3">
        <v>0.77449999999999997</v>
      </c>
      <c r="N76" s="3">
        <f>L76*M76</f>
        <v>2390.8427749999996</v>
      </c>
      <c r="O76" s="1">
        <f>(26*60)+43</f>
        <v>1603</v>
      </c>
      <c r="P76" s="5">
        <f>(O76/N76)*100</f>
        <v>67.04748705192462</v>
      </c>
    </row>
    <row r="77" spans="1:16" ht="15" customHeight="1" x14ac:dyDescent="0.75">
      <c r="A77" s="4" t="s">
        <v>384</v>
      </c>
      <c r="B77" s="1">
        <v>84</v>
      </c>
      <c r="C77" t="s">
        <v>385</v>
      </c>
      <c r="D77" s="1" t="s">
        <v>74</v>
      </c>
      <c r="E77" s="1" t="s">
        <v>102</v>
      </c>
      <c r="F77" s="1" t="s">
        <v>29</v>
      </c>
      <c r="G77" s="1" t="s">
        <v>9</v>
      </c>
      <c r="H77" s="1" t="s">
        <v>386</v>
      </c>
      <c r="I77" s="1" t="s">
        <v>387</v>
      </c>
      <c r="J77" s="2">
        <v>50</v>
      </c>
      <c r="K77" s="2" t="s">
        <v>105</v>
      </c>
      <c r="L77" s="1">
        <v>3097.45</v>
      </c>
      <c r="M77" s="3">
        <v>0.877</v>
      </c>
      <c r="N77" s="3">
        <f>L77*M77</f>
        <v>2716.4636499999997</v>
      </c>
      <c r="O77" s="1">
        <f>(30*60)+20</f>
        <v>1820</v>
      </c>
      <c r="P77" s="5">
        <f>(O77/N77)*100</f>
        <v>66.998871860479341</v>
      </c>
    </row>
    <row r="78" spans="1:16" ht="15" customHeight="1" x14ac:dyDescent="0.75">
      <c r="A78" s="4" t="s">
        <v>388</v>
      </c>
      <c r="B78" s="1">
        <v>299</v>
      </c>
      <c r="C78" t="s">
        <v>389</v>
      </c>
      <c r="D78" s="1" t="s">
        <v>390</v>
      </c>
      <c r="E78" s="1" t="s">
        <v>23</v>
      </c>
      <c r="F78" s="1" t="s">
        <v>189</v>
      </c>
      <c r="G78" s="1" t="s">
        <v>9</v>
      </c>
      <c r="H78" s="1" t="s">
        <v>391</v>
      </c>
      <c r="I78" s="1" t="s">
        <v>391</v>
      </c>
      <c r="J78" s="2">
        <v>24</v>
      </c>
      <c r="K78" s="2" t="s">
        <v>19</v>
      </c>
      <c r="L78" s="1">
        <v>3104.95</v>
      </c>
      <c r="M78" s="3">
        <v>1</v>
      </c>
      <c r="N78" s="3">
        <f>L78*M78</f>
        <v>3104.95</v>
      </c>
      <c r="O78" s="1">
        <f>(26*60)+43</f>
        <v>1603</v>
      </c>
      <c r="P78" s="5">
        <f>(O78/N78)*100</f>
        <v>51.627240374241133</v>
      </c>
    </row>
    <row r="79" spans="1:16" ht="15" customHeight="1" x14ac:dyDescent="0.75">
      <c r="A79" s="4" t="s">
        <v>392</v>
      </c>
      <c r="B79" s="1">
        <v>275</v>
      </c>
      <c r="C79" t="s">
        <v>393</v>
      </c>
      <c r="D79" s="1" t="s">
        <v>79</v>
      </c>
      <c r="E79" s="1" t="s">
        <v>394</v>
      </c>
      <c r="F79" s="1" t="s">
        <v>14</v>
      </c>
      <c r="G79" s="1" t="s">
        <v>9</v>
      </c>
      <c r="H79" s="1" t="s">
        <v>395</v>
      </c>
      <c r="I79" s="1" t="s">
        <v>396</v>
      </c>
      <c r="J79" s="2">
        <v>38</v>
      </c>
      <c r="K79" s="2" t="s">
        <v>105</v>
      </c>
      <c r="L79" s="1">
        <v>3109.152</v>
      </c>
      <c r="M79" s="3">
        <v>0.96609999999999996</v>
      </c>
      <c r="N79" s="3">
        <f>L79*M79</f>
        <v>3003.7517472</v>
      </c>
      <c r="O79" s="1">
        <f>(30*60)+20</f>
        <v>1820</v>
      </c>
      <c r="P79" s="5">
        <f>(O79/N79)*100</f>
        <v>60.590892762577496</v>
      </c>
    </row>
    <row r="80" spans="1:16" ht="15" customHeight="1" x14ac:dyDescent="0.75">
      <c r="A80" s="4" t="s">
        <v>397</v>
      </c>
      <c r="B80" s="1">
        <v>288</v>
      </c>
      <c r="C80" t="s">
        <v>398</v>
      </c>
      <c r="D80" s="1" t="s">
        <v>399</v>
      </c>
      <c r="E80" s="1" t="s">
        <v>85</v>
      </c>
      <c r="F80" s="1" t="s">
        <v>39</v>
      </c>
      <c r="G80" s="1" t="s">
        <v>64</v>
      </c>
      <c r="H80" s="1" t="s">
        <v>400</v>
      </c>
      <c r="I80" s="1" t="s">
        <v>401</v>
      </c>
      <c r="J80" s="2">
        <v>69</v>
      </c>
      <c r="K80" s="2" t="s">
        <v>19</v>
      </c>
      <c r="L80" s="1">
        <v>3139.2649999999999</v>
      </c>
      <c r="M80" s="3">
        <v>0.74739999999999995</v>
      </c>
      <c r="N80" s="3">
        <f>L80*M80</f>
        <v>2346.2866609999996</v>
      </c>
      <c r="O80" s="1">
        <f>(26*60)+43</f>
        <v>1603</v>
      </c>
      <c r="P80" s="5">
        <f>(O80/N80)*100</f>
        <v>68.320722554710898</v>
      </c>
    </row>
    <row r="81" spans="1:16" ht="15" customHeight="1" x14ac:dyDescent="0.75">
      <c r="A81" s="4" t="s">
        <v>402</v>
      </c>
      <c r="B81" s="1">
        <v>22</v>
      </c>
      <c r="C81" t="s">
        <v>403</v>
      </c>
      <c r="D81" s="1" t="s">
        <v>84</v>
      </c>
      <c r="E81" s="1" t="s">
        <v>404</v>
      </c>
      <c r="F81" s="1" t="s">
        <v>14</v>
      </c>
      <c r="G81" s="1" t="s">
        <v>9</v>
      </c>
      <c r="H81" s="1" t="s">
        <v>400</v>
      </c>
      <c r="I81" s="1" t="s">
        <v>405</v>
      </c>
      <c r="J81" s="2">
        <v>57</v>
      </c>
      <c r="K81" s="2" t="s">
        <v>105</v>
      </c>
      <c r="L81" s="1">
        <v>3141.509</v>
      </c>
      <c r="M81" s="3">
        <v>0.82099999999999995</v>
      </c>
      <c r="N81" s="3">
        <f>L81*M81</f>
        <v>2579.1788889999998</v>
      </c>
      <c r="O81" s="1">
        <f>(30*60)+20</f>
        <v>1820</v>
      </c>
      <c r="P81" s="5">
        <f>(O81/N81)*100</f>
        <v>70.565093711109398</v>
      </c>
    </row>
    <row r="82" spans="1:16" ht="15" customHeight="1" x14ac:dyDescent="0.75">
      <c r="A82" s="4" t="s">
        <v>406</v>
      </c>
      <c r="B82" s="1">
        <v>274</v>
      </c>
      <c r="C82" t="s">
        <v>407</v>
      </c>
      <c r="D82" s="1" t="s">
        <v>408</v>
      </c>
      <c r="E82" s="1" t="s">
        <v>130</v>
      </c>
      <c r="F82" s="1" t="s">
        <v>48</v>
      </c>
      <c r="G82" s="1" t="s">
        <v>64</v>
      </c>
      <c r="H82" s="1" t="s">
        <v>409</v>
      </c>
      <c r="I82" s="1" t="s">
        <v>410</v>
      </c>
      <c r="J82" s="2">
        <v>52</v>
      </c>
      <c r="K82" s="2" t="s">
        <v>19</v>
      </c>
      <c r="L82" s="1">
        <v>3151.989</v>
      </c>
      <c r="M82" s="3">
        <v>0.86499999999999999</v>
      </c>
      <c r="N82" s="3">
        <f>L82*M82</f>
        <v>2726.4704849999998</v>
      </c>
      <c r="O82" s="1">
        <f>(26*60)+43</f>
        <v>1603</v>
      </c>
      <c r="P82" s="5">
        <f>(O82/N82)*100</f>
        <v>58.793961233730364</v>
      </c>
    </row>
    <row r="83" spans="1:16" ht="15" customHeight="1" x14ac:dyDescent="0.75">
      <c r="A83" s="4" t="s">
        <v>411</v>
      </c>
      <c r="B83" s="1">
        <v>101</v>
      </c>
      <c r="C83" t="s">
        <v>412</v>
      </c>
      <c r="D83" s="1" t="s">
        <v>413</v>
      </c>
      <c r="E83" s="1" t="s">
        <v>23</v>
      </c>
      <c r="F83" s="1" t="s">
        <v>194</v>
      </c>
      <c r="G83" s="1" t="s">
        <v>64</v>
      </c>
      <c r="H83" s="1" t="s">
        <v>409</v>
      </c>
      <c r="I83" s="1" t="s">
        <v>414</v>
      </c>
      <c r="J83" s="2">
        <v>34</v>
      </c>
      <c r="K83" s="2" t="s">
        <v>19</v>
      </c>
      <c r="L83" s="1">
        <v>3155.2020000000002</v>
      </c>
      <c r="M83" s="3">
        <v>0.99729999999999996</v>
      </c>
      <c r="N83" s="3">
        <f>L83*M83</f>
        <v>3146.6829545999999</v>
      </c>
      <c r="O83" s="1">
        <f>(26*60)+43</f>
        <v>1603</v>
      </c>
      <c r="P83" s="5">
        <f>(O83/N83)*100</f>
        <v>50.942532918883479</v>
      </c>
    </row>
    <row r="84" spans="1:16" ht="15" customHeight="1" x14ac:dyDescent="0.75">
      <c r="A84" s="4" t="s">
        <v>415</v>
      </c>
      <c r="B84" s="1">
        <v>244</v>
      </c>
      <c r="C84" t="s">
        <v>416</v>
      </c>
      <c r="D84" s="1" t="s">
        <v>417</v>
      </c>
      <c r="E84" s="1" t="s">
        <v>35</v>
      </c>
      <c r="F84" s="1" t="s">
        <v>63</v>
      </c>
      <c r="G84" s="1" t="s">
        <v>9</v>
      </c>
      <c r="H84" s="1" t="s">
        <v>418</v>
      </c>
      <c r="I84" s="1" t="s">
        <v>419</v>
      </c>
      <c r="J84" s="2">
        <v>49</v>
      </c>
      <c r="K84" s="2" t="s">
        <v>19</v>
      </c>
      <c r="L84" s="1">
        <v>3156.05</v>
      </c>
      <c r="M84" s="3">
        <v>0.88649999999999995</v>
      </c>
      <c r="N84" s="3">
        <f>L84*M84</f>
        <v>2797.8383250000002</v>
      </c>
      <c r="O84" s="1">
        <f>(26*60)+43</f>
        <v>1603</v>
      </c>
      <c r="P84" s="5">
        <f>(O84/N84)*100</f>
        <v>57.294232682297675</v>
      </c>
    </row>
    <row r="85" spans="1:16" ht="15" customHeight="1" x14ac:dyDescent="0.75">
      <c r="A85" s="4" t="s">
        <v>420</v>
      </c>
      <c r="B85" s="1">
        <v>263</v>
      </c>
      <c r="C85" t="s">
        <v>421</v>
      </c>
      <c r="D85" s="1" t="s">
        <v>91</v>
      </c>
      <c r="E85" s="1" t="s">
        <v>422</v>
      </c>
      <c r="F85" s="1" t="s">
        <v>14</v>
      </c>
      <c r="G85" s="1" t="s">
        <v>9</v>
      </c>
      <c r="H85" s="1" t="s">
        <v>410</v>
      </c>
      <c r="I85" s="1" t="s">
        <v>423</v>
      </c>
      <c r="J85" s="2">
        <v>48</v>
      </c>
      <c r="K85" s="2" t="s">
        <v>105</v>
      </c>
      <c r="L85" s="1">
        <v>3159.473</v>
      </c>
      <c r="M85" s="3">
        <v>0.89249999999999996</v>
      </c>
      <c r="N85" s="3">
        <f>L85*M85</f>
        <v>2819.8296524999996</v>
      </c>
      <c r="O85" s="1">
        <f>(30*60)+20</f>
        <v>1820</v>
      </c>
      <c r="P85" s="5">
        <f>(O85/N85)*100</f>
        <v>64.542905930024091</v>
      </c>
    </row>
    <row r="86" spans="1:16" ht="15" customHeight="1" x14ac:dyDescent="0.75">
      <c r="A86" s="4" t="s">
        <v>424</v>
      </c>
      <c r="B86" s="1">
        <v>326</v>
      </c>
      <c r="C86" t="s">
        <v>425</v>
      </c>
      <c r="D86" s="1" t="s">
        <v>426</v>
      </c>
      <c r="E86" s="1" t="s">
        <v>130</v>
      </c>
      <c r="F86" s="1" t="s">
        <v>53</v>
      </c>
      <c r="G86" s="1" t="s">
        <v>9</v>
      </c>
      <c r="H86" s="1" t="s">
        <v>427</v>
      </c>
      <c r="I86" s="1" t="s">
        <v>423</v>
      </c>
      <c r="J86" s="2">
        <v>51</v>
      </c>
      <c r="K86" s="2" t="s">
        <v>19</v>
      </c>
      <c r="L86" s="1">
        <v>3159.607</v>
      </c>
      <c r="M86" s="3">
        <v>0.87219999999999998</v>
      </c>
      <c r="N86" s="3">
        <f>L86*M86</f>
        <v>2755.8092253999998</v>
      </c>
      <c r="O86" s="1">
        <f>(26*60)+43</f>
        <v>1603</v>
      </c>
      <c r="P86" s="5">
        <f>(O86/N86)*100</f>
        <v>58.168032287043673</v>
      </c>
    </row>
    <row r="87" spans="1:16" ht="15" customHeight="1" x14ac:dyDescent="0.75">
      <c r="A87" s="4" t="s">
        <v>428</v>
      </c>
      <c r="B87" s="1">
        <v>189</v>
      </c>
      <c r="C87" t="s">
        <v>429</v>
      </c>
      <c r="D87" s="1" t="s">
        <v>430</v>
      </c>
      <c r="E87" s="1" t="s">
        <v>23</v>
      </c>
      <c r="F87" s="1" t="s">
        <v>199</v>
      </c>
      <c r="G87" s="1" t="s">
        <v>9</v>
      </c>
      <c r="H87" s="1" t="s">
        <v>418</v>
      </c>
      <c r="I87" s="1" t="s">
        <v>431</v>
      </c>
      <c r="J87" s="2">
        <v>33</v>
      </c>
      <c r="K87" s="2" t="s">
        <v>19</v>
      </c>
      <c r="L87" s="1">
        <v>3162.221</v>
      </c>
      <c r="M87" s="3">
        <v>1</v>
      </c>
      <c r="N87" s="3">
        <f>L87*M87</f>
        <v>3162.221</v>
      </c>
      <c r="O87" s="1">
        <f>(26*60)+43</f>
        <v>1603</v>
      </c>
      <c r="P87" s="5">
        <f>(O87/N87)*100</f>
        <v>50.692219171272349</v>
      </c>
    </row>
    <row r="88" spans="1:16" ht="15" customHeight="1" x14ac:dyDescent="0.75">
      <c r="A88" s="4" t="s">
        <v>432</v>
      </c>
      <c r="B88" s="1">
        <v>33</v>
      </c>
      <c r="C88" t="s">
        <v>433</v>
      </c>
      <c r="D88" s="1" t="s">
        <v>97</v>
      </c>
      <c r="E88" s="1" t="s">
        <v>422</v>
      </c>
      <c r="F88" s="1" t="s">
        <v>22</v>
      </c>
      <c r="G88" s="1" t="s">
        <v>9</v>
      </c>
      <c r="H88" s="1" t="s">
        <v>434</v>
      </c>
      <c r="I88" s="1" t="s">
        <v>435</v>
      </c>
      <c r="J88" s="2">
        <v>45</v>
      </c>
      <c r="K88" s="2" t="s">
        <v>105</v>
      </c>
      <c r="L88" s="1">
        <v>3170.989</v>
      </c>
      <c r="M88" s="3">
        <v>0.91520000000000001</v>
      </c>
      <c r="N88" s="3">
        <f>L88*M88</f>
        <v>2902.0891328000002</v>
      </c>
      <c r="O88" s="1">
        <f>(30*60)+20</f>
        <v>1820</v>
      </c>
      <c r="P88" s="5">
        <f>(O88/N88)*100</f>
        <v>62.713442513877013</v>
      </c>
    </row>
    <row r="89" spans="1:16" ht="15" customHeight="1" x14ac:dyDescent="0.75">
      <c r="A89" s="4" t="s">
        <v>436</v>
      </c>
      <c r="B89" s="1">
        <v>62</v>
      </c>
      <c r="C89" t="s">
        <v>437</v>
      </c>
      <c r="D89" s="1" t="s">
        <v>438</v>
      </c>
      <c r="E89" s="1" t="s">
        <v>439</v>
      </c>
      <c r="F89" s="1" t="s">
        <v>14</v>
      </c>
      <c r="G89" s="1" t="s">
        <v>9</v>
      </c>
      <c r="H89" s="1" t="s">
        <v>440</v>
      </c>
      <c r="I89" s="1" t="s">
        <v>441</v>
      </c>
      <c r="J89" s="2">
        <v>70</v>
      </c>
      <c r="K89" s="2" t="s">
        <v>19</v>
      </c>
      <c r="L89" s="1">
        <v>3176.0639999999999</v>
      </c>
      <c r="M89" s="3">
        <v>0.74070000000000003</v>
      </c>
      <c r="N89" s="3">
        <f>L89*M89</f>
        <v>2352.5106047999998</v>
      </c>
      <c r="O89" s="1">
        <f>(26*60)+43</f>
        <v>1603</v>
      </c>
      <c r="P89" s="5">
        <f>(O89/N89)*100</f>
        <v>68.139969134646265</v>
      </c>
    </row>
    <row r="90" spans="1:16" ht="15" customHeight="1" x14ac:dyDescent="0.75">
      <c r="A90" s="4" t="s">
        <v>442</v>
      </c>
      <c r="B90" s="1">
        <v>133</v>
      </c>
      <c r="C90" t="s">
        <v>443</v>
      </c>
      <c r="D90" s="1" t="s">
        <v>444</v>
      </c>
      <c r="E90" s="1" t="s">
        <v>268</v>
      </c>
      <c r="F90" s="1" t="s">
        <v>39</v>
      </c>
      <c r="G90" s="1" t="s">
        <v>9</v>
      </c>
      <c r="H90" s="1" t="s">
        <v>445</v>
      </c>
      <c r="I90" s="1" t="s">
        <v>441</v>
      </c>
      <c r="J90" s="2">
        <v>55</v>
      </c>
      <c r="K90" s="2" t="s">
        <v>19</v>
      </c>
      <c r="L90" s="1">
        <v>3176.85</v>
      </c>
      <c r="M90" s="3">
        <v>0.84379999999999999</v>
      </c>
      <c r="N90" s="3">
        <f>L90*M90</f>
        <v>2680.6260299999999</v>
      </c>
      <c r="O90" s="1">
        <f>(26*60)+43</f>
        <v>1603</v>
      </c>
      <c r="P90" s="5">
        <f>(O90/N90)*100</f>
        <v>59.799464082649379</v>
      </c>
    </row>
    <row r="91" spans="1:16" ht="15" customHeight="1" x14ac:dyDescent="0.75">
      <c r="A91" s="4" t="s">
        <v>446</v>
      </c>
      <c r="B91" s="1">
        <v>69</v>
      </c>
      <c r="C91" t="s">
        <v>447</v>
      </c>
      <c r="D91" s="1" t="s">
        <v>448</v>
      </c>
      <c r="E91" s="1" t="s">
        <v>449</v>
      </c>
      <c r="F91" s="1" t="s">
        <v>14</v>
      </c>
      <c r="G91" s="1" t="s">
        <v>64</v>
      </c>
      <c r="H91" s="1" t="s">
        <v>450</v>
      </c>
      <c r="I91" s="1" t="s">
        <v>451</v>
      </c>
      <c r="J91" s="2">
        <v>76</v>
      </c>
      <c r="K91" s="2" t="s">
        <v>19</v>
      </c>
      <c r="L91" s="1">
        <v>3180.989</v>
      </c>
      <c r="M91" s="3">
        <v>0.70069999999999999</v>
      </c>
      <c r="N91" s="3">
        <f>L91*M91</f>
        <v>2228.9189922999999</v>
      </c>
      <c r="O91" s="1">
        <f>(26*60)+43</f>
        <v>1603</v>
      </c>
      <c r="P91" s="5">
        <f>(O91/N91)*100</f>
        <v>71.918270943794141</v>
      </c>
    </row>
    <row r="92" spans="1:16" ht="15" customHeight="1" x14ac:dyDescent="0.75">
      <c r="A92" s="4" t="s">
        <v>452</v>
      </c>
      <c r="B92" s="1">
        <v>292</v>
      </c>
      <c r="C92" t="s">
        <v>453</v>
      </c>
      <c r="D92" s="1" t="s">
        <v>454</v>
      </c>
      <c r="E92" s="1" t="s">
        <v>268</v>
      </c>
      <c r="F92" s="1" t="s">
        <v>44</v>
      </c>
      <c r="G92" s="1" t="s">
        <v>9</v>
      </c>
      <c r="H92" s="1" t="s">
        <v>427</v>
      </c>
      <c r="I92" s="1" t="s">
        <v>455</v>
      </c>
      <c r="J92" s="2">
        <v>55</v>
      </c>
      <c r="K92" s="2" t="s">
        <v>19</v>
      </c>
      <c r="L92" s="1">
        <v>3185.1419999999998</v>
      </c>
      <c r="M92" s="3">
        <v>0.84379999999999999</v>
      </c>
      <c r="N92" s="3">
        <f>L92*M92</f>
        <v>2687.6228195999997</v>
      </c>
      <c r="O92" s="1">
        <f>(26*60)+43</f>
        <v>1603</v>
      </c>
      <c r="P92" s="5">
        <f>(O92/N92)*100</f>
        <v>59.643785888027821</v>
      </c>
    </row>
    <row r="93" spans="1:16" ht="15" customHeight="1" x14ac:dyDescent="0.75">
      <c r="A93" s="4" t="s">
        <v>456</v>
      </c>
      <c r="B93" s="1">
        <v>179</v>
      </c>
      <c r="C93" t="s">
        <v>457</v>
      </c>
      <c r="D93" s="1" t="s">
        <v>458</v>
      </c>
      <c r="E93" s="1" t="s">
        <v>156</v>
      </c>
      <c r="F93" s="1" t="s">
        <v>34</v>
      </c>
      <c r="G93" s="1" t="s">
        <v>64</v>
      </c>
      <c r="H93" s="1" t="s">
        <v>459</v>
      </c>
      <c r="I93" s="1" t="s">
        <v>460</v>
      </c>
      <c r="J93" s="2">
        <v>61</v>
      </c>
      <c r="K93" s="2" t="s">
        <v>19</v>
      </c>
      <c r="L93" s="1">
        <v>3192.15</v>
      </c>
      <c r="M93" s="3">
        <v>0.80189999999999995</v>
      </c>
      <c r="N93" s="3">
        <f>L93*M93</f>
        <v>2559.785085</v>
      </c>
      <c r="O93" s="1">
        <f>(26*60)+43</f>
        <v>1603</v>
      </c>
      <c r="P93" s="5">
        <f>(O93/N93)*100</f>
        <v>62.622444727620561</v>
      </c>
    </row>
    <row r="94" spans="1:16" ht="15" customHeight="1" x14ac:dyDescent="0.75">
      <c r="A94" s="4" t="s">
        <v>461</v>
      </c>
      <c r="B94" s="1">
        <v>205</v>
      </c>
      <c r="C94" t="s">
        <v>462</v>
      </c>
      <c r="D94" s="1" t="s">
        <v>108</v>
      </c>
      <c r="E94" s="1" t="s">
        <v>422</v>
      </c>
      <c r="F94" s="1" t="s">
        <v>29</v>
      </c>
      <c r="G94" s="1" t="s">
        <v>9</v>
      </c>
      <c r="H94" s="1" t="s">
        <v>463</v>
      </c>
      <c r="I94" s="1" t="s">
        <v>464</v>
      </c>
      <c r="J94" s="2">
        <v>49</v>
      </c>
      <c r="K94" s="2" t="s">
        <v>105</v>
      </c>
      <c r="L94" s="1">
        <v>3207.6819999999998</v>
      </c>
      <c r="M94" s="3">
        <v>0.88480000000000003</v>
      </c>
      <c r="N94" s="3">
        <f>L94*M94</f>
        <v>2838.1570336</v>
      </c>
      <c r="O94" s="1">
        <f>(30*60)+20</f>
        <v>1820</v>
      </c>
      <c r="P94" s="5">
        <f>(O94/N94)*100</f>
        <v>64.126120523058574</v>
      </c>
    </row>
    <row r="95" spans="1:16" ht="15" customHeight="1" x14ac:dyDescent="0.75">
      <c r="A95" s="4" t="s">
        <v>465</v>
      </c>
      <c r="B95" s="1">
        <v>110</v>
      </c>
      <c r="C95" t="s">
        <v>466</v>
      </c>
      <c r="D95" s="1" t="s">
        <v>467</v>
      </c>
      <c r="E95" s="1" t="s">
        <v>130</v>
      </c>
      <c r="F95" s="1" t="s">
        <v>58</v>
      </c>
      <c r="G95" s="1" t="s">
        <v>9</v>
      </c>
      <c r="H95" s="1" t="s">
        <v>468</v>
      </c>
      <c r="I95" s="1" t="s">
        <v>469</v>
      </c>
      <c r="J95" s="2">
        <v>54</v>
      </c>
      <c r="K95" s="2" t="s">
        <v>19</v>
      </c>
      <c r="L95" s="1">
        <v>3214.15</v>
      </c>
      <c r="M95" s="3">
        <v>0.85089999999999999</v>
      </c>
      <c r="N95" s="3">
        <f>L95*M95</f>
        <v>2734.920235</v>
      </c>
      <c r="O95" s="1">
        <f>(26*60)+43</f>
        <v>1603</v>
      </c>
      <c r="P95" s="5">
        <f>(O95/N95)*100</f>
        <v>58.612312691452232</v>
      </c>
    </row>
    <row r="96" spans="1:16" ht="15" customHeight="1" x14ac:dyDescent="0.75">
      <c r="A96" s="4" t="s">
        <v>470</v>
      </c>
      <c r="B96" s="1">
        <v>111</v>
      </c>
      <c r="C96" t="s">
        <v>471</v>
      </c>
      <c r="D96" s="1" t="s">
        <v>472</v>
      </c>
      <c r="E96" s="1" t="s">
        <v>268</v>
      </c>
      <c r="F96" s="1" t="s">
        <v>48</v>
      </c>
      <c r="G96" s="1" t="s">
        <v>9</v>
      </c>
      <c r="H96" s="1" t="s">
        <v>468</v>
      </c>
      <c r="I96" s="1" t="s">
        <v>469</v>
      </c>
      <c r="J96" s="2">
        <v>57</v>
      </c>
      <c r="K96" s="2" t="s">
        <v>19</v>
      </c>
      <c r="L96" s="1">
        <v>3214.989</v>
      </c>
      <c r="M96" s="3">
        <v>0.82979999999999998</v>
      </c>
      <c r="N96" s="3">
        <f>L96*M96</f>
        <v>2667.7978721999998</v>
      </c>
      <c r="O96" s="1">
        <f>(26*60)+43</f>
        <v>1603</v>
      </c>
      <c r="P96" s="5">
        <f>(O96/N96)*100</f>
        <v>60.087010965267993</v>
      </c>
    </row>
    <row r="97" spans="1:16" ht="15" customHeight="1" x14ac:dyDescent="0.75">
      <c r="A97" s="4" t="s">
        <v>473</v>
      </c>
      <c r="B97" s="1">
        <v>319</v>
      </c>
      <c r="C97" t="s">
        <v>474</v>
      </c>
      <c r="D97" s="1" t="s">
        <v>475</v>
      </c>
      <c r="E97" s="1" t="s">
        <v>23</v>
      </c>
      <c r="F97" s="1" t="s">
        <v>209</v>
      </c>
      <c r="G97" s="1" t="s">
        <v>9</v>
      </c>
      <c r="H97" s="1" t="s">
        <v>463</v>
      </c>
      <c r="I97" s="1" t="s">
        <v>476</v>
      </c>
      <c r="J97" s="2">
        <v>31</v>
      </c>
      <c r="K97" s="2" t="s">
        <v>19</v>
      </c>
      <c r="L97" s="1">
        <v>3220.3490000000002</v>
      </c>
      <c r="M97" s="3">
        <v>1</v>
      </c>
      <c r="N97" s="3">
        <f>L97*M97</f>
        <v>3220.3490000000002</v>
      </c>
      <c r="O97" s="1">
        <f>(26*60)+43</f>
        <v>1603</v>
      </c>
      <c r="P97" s="5">
        <f>(O97/N97)*100</f>
        <v>49.777213587719835</v>
      </c>
    </row>
    <row r="98" spans="1:16" ht="15" customHeight="1" x14ac:dyDescent="0.75">
      <c r="A98" s="4" t="s">
        <v>477</v>
      </c>
      <c r="B98" s="1">
        <v>5</v>
      </c>
      <c r="C98" t="s">
        <v>478</v>
      </c>
      <c r="D98" s="1" t="s">
        <v>118</v>
      </c>
      <c r="E98" s="1" t="s">
        <v>394</v>
      </c>
      <c r="F98" s="1" t="s">
        <v>22</v>
      </c>
      <c r="G98" s="1" t="s">
        <v>9</v>
      </c>
      <c r="H98" s="1" t="s">
        <v>479</v>
      </c>
      <c r="I98" s="1" t="s">
        <v>480</v>
      </c>
      <c r="J98" s="2">
        <v>37</v>
      </c>
      <c r="K98" s="2" t="s">
        <v>105</v>
      </c>
      <c r="L98" s="1">
        <v>3223.05</v>
      </c>
      <c r="M98" s="3">
        <v>0.97309999999999997</v>
      </c>
      <c r="N98" s="3">
        <f>L98*M98</f>
        <v>3136.3499550000001</v>
      </c>
      <c r="O98" s="1">
        <f>(30*60)+20</f>
        <v>1820</v>
      </c>
      <c r="P98" s="5">
        <f>(O98/N98)*100</f>
        <v>58.029238640877367</v>
      </c>
    </row>
    <row r="99" spans="1:16" ht="15" customHeight="1" x14ac:dyDescent="0.75">
      <c r="A99" s="4" t="s">
        <v>481</v>
      </c>
      <c r="B99" s="1">
        <v>93</v>
      </c>
      <c r="C99" t="s">
        <v>482</v>
      </c>
      <c r="D99" s="1" t="s">
        <v>124</v>
      </c>
      <c r="E99" s="1" t="s">
        <v>394</v>
      </c>
      <c r="F99" s="1" t="s">
        <v>29</v>
      </c>
      <c r="G99" s="1" t="s">
        <v>9</v>
      </c>
      <c r="H99" s="1" t="s">
        <v>483</v>
      </c>
      <c r="I99" s="1" t="s">
        <v>484</v>
      </c>
      <c r="J99" s="2">
        <v>37</v>
      </c>
      <c r="K99" s="2" t="s">
        <v>105</v>
      </c>
      <c r="L99" s="1">
        <v>3231.45</v>
      </c>
      <c r="M99" s="3">
        <v>0.97309999999999997</v>
      </c>
      <c r="N99" s="3">
        <f>L99*M99</f>
        <v>3144.5239949999996</v>
      </c>
      <c r="O99" s="1">
        <f>(30*60)+20</f>
        <v>1820</v>
      </c>
      <c r="P99" s="5">
        <f>(O99/N99)*100</f>
        <v>57.878394405446421</v>
      </c>
    </row>
    <row r="100" spans="1:16" ht="15" customHeight="1" x14ac:dyDescent="0.75">
      <c r="A100" s="4" t="s">
        <v>485</v>
      </c>
      <c r="B100" s="1">
        <v>279</v>
      </c>
      <c r="C100" t="s">
        <v>486</v>
      </c>
      <c r="D100" s="1" t="s">
        <v>129</v>
      </c>
      <c r="E100" s="1" t="s">
        <v>113</v>
      </c>
      <c r="F100" s="1" t="s">
        <v>53</v>
      </c>
      <c r="G100" s="1" t="s">
        <v>64</v>
      </c>
      <c r="H100" s="1" t="s">
        <v>487</v>
      </c>
      <c r="I100" s="1" t="s">
        <v>488</v>
      </c>
      <c r="J100" s="2">
        <v>34</v>
      </c>
      <c r="K100" s="2" t="s">
        <v>105</v>
      </c>
      <c r="L100" s="1">
        <v>3239.45</v>
      </c>
      <c r="M100" s="3">
        <v>0.99370000000000003</v>
      </c>
      <c r="N100" s="3">
        <f>L100*M100</f>
        <v>3219.0414649999998</v>
      </c>
      <c r="O100" s="1">
        <f>(30*60)+20</f>
        <v>1820</v>
      </c>
      <c r="P100" s="5">
        <f>(O100/N100)*100</f>
        <v>56.538569626657484</v>
      </c>
    </row>
    <row r="101" spans="1:16" ht="15" customHeight="1" x14ac:dyDescent="0.75">
      <c r="A101" s="4" t="s">
        <v>489</v>
      </c>
      <c r="B101" s="1">
        <v>132</v>
      </c>
      <c r="C101" t="s">
        <v>490</v>
      </c>
      <c r="D101" s="1" t="s">
        <v>491</v>
      </c>
      <c r="E101" s="1" t="s">
        <v>156</v>
      </c>
      <c r="F101" s="1" t="s">
        <v>39</v>
      </c>
      <c r="G101" s="1" t="s">
        <v>64</v>
      </c>
      <c r="H101" s="1" t="s">
        <v>492</v>
      </c>
      <c r="I101" s="1" t="s">
        <v>493</v>
      </c>
      <c r="J101" s="2">
        <v>63</v>
      </c>
      <c r="K101" s="2" t="s">
        <v>19</v>
      </c>
      <c r="L101" s="1">
        <v>3263.55</v>
      </c>
      <c r="M101" s="3">
        <v>0.78820000000000001</v>
      </c>
      <c r="N101" s="3">
        <f>L101*M101</f>
        <v>2572.3301100000003</v>
      </c>
      <c r="O101" s="1">
        <f>(26*60)+43</f>
        <v>1603</v>
      </c>
      <c r="P101" s="5">
        <f>(O101/N101)*100</f>
        <v>62.317040638302821</v>
      </c>
    </row>
    <row r="102" spans="1:16" ht="15" customHeight="1" x14ac:dyDescent="0.75">
      <c r="A102" s="4" t="s">
        <v>494</v>
      </c>
      <c r="B102" s="1">
        <v>240</v>
      </c>
      <c r="C102" t="s">
        <v>495</v>
      </c>
      <c r="D102" s="1" t="s">
        <v>136</v>
      </c>
      <c r="E102" s="1" t="s">
        <v>102</v>
      </c>
      <c r="F102" s="1" t="s">
        <v>34</v>
      </c>
      <c r="G102" s="1" t="s">
        <v>92</v>
      </c>
      <c r="H102" s="1" t="s">
        <v>496</v>
      </c>
      <c r="I102" s="1" t="s">
        <v>497</v>
      </c>
      <c r="J102" s="2">
        <v>54</v>
      </c>
      <c r="K102" s="2" t="s">
        <v>105</v>
      </c>
      <c r="L102" s="1">
        <v>3266.15</v>
      </c>
      <c r="M102" s="3">
        <v>0.84530000000000005</v>
      </c>
      <c r="N102" s="3">
        <f>L102*M102</f>
        <v>2760.8765950000002</v>
      </c>
      <c r="O102" s="1">
        <f>(30*60)+20</f>
        <v>1820</v>
      </c>
      <c r="P102" s="5">
        <f>(O102/N102)*100</f>
        <v>65.921091992885678</v>
      </c>
    </row>
    <row r="103" spans="1:16" ht="15" customHeight="1" x14ac:dyDescent="0.75">
      <c r="A103" s="4" t="s">
        <v>498</v>
      </c>
      <c r="B103" s="1">
        <v>204</v>
      </c>
      <c r="C103" t="s">
        <v>499</v>
      </c>
      <c r="D103" s="1" t="s">
        <v>500</v>
      </c>
      <c r="E103" s="1" t="s">
        <v>130</v>
      </c>
      <c r="F103" s="1" t="s">
        <v>63</v>
      </c>
      <c r="G103" s="1" t="s">
        <v>64</v>
      </c>
      <c r="H103" s="1" t="s">
        <v>501</v>
      </c>
      <c r="I103" s="1" t="s">
        <v>502</v>
      </c>
      <c r="J103" s="2">
        <v>54</v>
      </c>
      <c r="K103" s="2" t="s">
        <v>19</v>
      </c>
      <c r="L103" s="1">
        <v>3275.25</v>
      </c>
      <c r="M103" s="3">
        <v>0.85089999999999999</v>
      </c>
      <c r="N103" s="3">
        <f>L103*M103</f>
        <v>2786.9102250000001</v>
      </c>
      <c r="O103" s="1">
        <f>(26*60)+43</f>
        <v>1603</v>
      </c>
      <c r="P103" s="5">
        <f>(O103/N103)*100</f>
        <v>57.518896217763881</v>
      </c>
    </row>
    <row r="104" spans="1:16" ht="15" customHeight="1" x14ac:dyDescent="0.75">
      <c r="A104" s="4" t="s">
        <v>503</v>
      </c>
      <c r="B104" s="1">
        <v>166</v>
      </c>
      <c r="C104" t="s">
        <v>504</v>
      </c>
      <c r="D104" s="1" t="s">
        <v>505</v>
      </c>
      <c r="E104" s="1" t="s">
        <v>23</v>
      </c>
      <c r="F104" s="1" t="s">
        <v>214</v>
      </c>
      <c r="G104" s="1" t="s">
        <v>9</v>
      </c>
      <c r="H104" s="1" t="s">
        <v>506</v>
      </c>
      <c r="I104" s="1" t="s">
        <v>507</v>
      </c>
      <c r="J104" s="2">
        <v>35</v>
      </c>
      <c r="K104" s="2" t="s">
        <v>19</v>
      </c>
      <c r="L104" s="1">
        <v>3279.143</v>
      </c>
      <c r="M104" s="3">
        <v>0.98970000000000002</v>
      </c>
      <c r="N104" s="3">
        <f>L104*M104</f>
        <v>3245.3678270999999</v>
      </c>
      <c r="O104" s="1">
        <f>(26*60)+43</f>
        <v>1603</v>
      </c>
      <c r="P104" s="5">
        <f>(O104/N104)*100</f>
        <v>49.393476653535785</v>
      </c>
    </row>
    <row r="105" spans="1:16" ht="15" customHeight="1" x14ac:dyDescent="0.75">
      <c r="A105" s="4" t="s">
        <v>508</v>
      </c>
      <c r="B105" s="1">
        <v>80</v>
      </c>
      <c r="C105" t="s">
        <v>509</v>
      </c>
      <c r="D105" s="1" t="s">
        <v>510</v>
      </c>
      <c r="E105" s="1" t="s">
        <v>15</v>
      </c>
      <c r="F105" s="1" t="s">
        <v>53</v>
      </c>
      <c r="G105" s="1" t="s">
        <v>9</v>
      </c>
      <c r="H105" s="1" t="s">
        <v>511</v>
      </c>
      <c r="I105" s="1" t="s">
        <v>507</v>
      </c>
      <c r="J105" s="2">
        <v>42</v>
      </c>
      <c r="K105" s="2" t="s">
        <v>19</v>
      </c>
      <c r="L105" s="1">
        <v>3279.393</v>
      </c>
      <c r="M105" s="3">
        <v>0.9375</v>
      </c>
      <c r="N105" s="3">
        <f>L105*M105</f>
        <v>3074.4309375000003</v>
      </c>
      <c r="O105" s="1">
        <f>(26*60)+43</f>
        <v>1603</v>
      </c>
      <c r="P105" s="5">
        <f>(O105/N105)*100</f>
        <v>52.139730330175937</v>
      </c>
    </row>
    <row r="106" spans="1:16" ht="15" customHeight="1" x14ac:dyDescent="0.75">
      <c r="A106" s="4" t="s">
        <v>512</v>
      </c>
      <c r="B106" s="1">
        <v>114</v>
      </c>
      <c r="C106" t="s">
        <v>513</v>
      </c>
      <c r="D106" s="1" t="s">
        <v>141</v>
      </c>
      <c r="E106" s="1" t="s">
        <v>224</v>
      </c>
      <c r="F106" s="1" t="s">
        <v>22</v>
      </c>
      <c r="G106" s="1" t="s">
        <v>64</v>
      </c>
      <c r="H106" s="1" t="s">
        <v>493</v>
      </c>
      <c r="I106" s="1" t="s">
        <v>514</v>
      </c>
      <c r="J106" s="2">
        <v>43</v>
      </c>
      <c r="K106" s="2" t="s">
        <v>105</v>
      </c>
      <c r="L106" s="1">
        <v>3283.19</v>
      </c>
      <c r="M106" s="3">
        <v>0.93740000000000001</v>
      </c>
      <c r="N106" s="3">
        <f>L106*M106</f>
        <v>3077.6623060000002</v>
      </c>
      <c r="O106" s="1">
        <f>(30*60)+20</f>
        <v>1820</v>
      </c>
      <c r="P106" s="5">
        <f>(O106/N106)*100</f>
        <v>59.135792658338517</v>
      </c>
    </row>
    <row r="107" spans="1:16" ht="15" customHeight="1" x14ac:dyDescent="0.75">
      <c r="A107" s="4" t="s">
        <v>515</v>
      </c>
      <c r="B107" s="1">
        <v>216</v>
      </c>
      <c r="C107" t="s">
        <v>516</v>
      </c>
      <c r="D107" s="1" t="s">
        <v>146</v>
      </c>
      <c r="E107" s="1" t="s">
        <v>102</v>
      </c>
      <c r="F107" s="1" t="s">
        <v>39</v>
      </c>
      <c r="G107" s="1" t="s">
        <v>9</v>
      </c>
      <c r="H107" s="1" t="s">
        <v>502</v>
      </c>
      <c r="I107" s="1" t="s">
        <v>517</v>
      </c>
      <c r="J107" s="2">
        <v>53</v>
      </c>
      <c r="K107" s="2" t="s">
        <v>105</v>
      </c>
      <c r="L107" s="1">
        <v>3285.04</v>
      </c>
      <c r="M107" s="3">
        <v>0.85329999999999995</v>
      </c>
      <c r="N107" s="3">
        <f>L107*M107</f>
        <v>2803.124632</v>
      </c>
      <c r="O107" s="1">
        <f>(30*60)+20</f>
        <v>1820</v>
      </c>
      <c r="P107" s="5">
        <f>(O107/N107)*100</f>
        <v>64.927544755705313</v>
      </c>
    </row>
    <row r="108" spans="1:16" ht="15" customHeight="1" x14ac:dyDescent="0.75">
      <c r="A108" s="4" t="s">
        <v>518</v>
      </c>
      <c r="B108" s="1">
        <v>121</v>
      </c>
      <c r="C108" t="s">
        <v>519</v>
      </c>
      <c r="D108" s="1" t="s">
        <v>520</v>
      </c>
      <c r="E108" s="1" t="s">
        <v>268</v>
      </c>
      <c r="F108" s="1" t="s">
        <v>53</v>
      </c>
      <c r="G108" s="1" t="s">
        <v>64</v>
      </c>
      <c r="H108" s="1" t="s">
        <v>521</v>
      </c>
      <c r="I108" s="1" t="s">
        <v>522</v>
      </c>
      <c r="J108" s="2">
        <v>57</v>
      </c>
      <c r="K108" s="2" t="s">
        <v>19</v>
      </c>
      <c r="L108" s="1">
        <v>3289.8319999999999</v>
      </c>
      <c r="M108" s="3">
        <v>0.82979999999999998</v>
      </c>
      <c r="N108" s="3">
        <f>L108*M108</f>
        <v>2729.9025935999998</v>
      </c>
      <c r="O108" s="1">
        <f>(26*60)+43</f>
        <v>1603</v>
      </c>
      <c r="P108" s="5">
        <f>(O108/N108)*100</f>
        <v>58.72004384911326</v>
      </c>
    </row>
    <row r="109" spans="1:16" ht="15" customHeight="1" x14ac:dyDescent="0.75">
      <c r="A109" s="4" t="s">
        <v>523</v>
      </c>
      <c r="B109" s="1">
        <v>246</v>
      </c>
      <c r="C109" t="s">
        <v>524</v>
      </c>
      <c r="D109" s="1" t="s">
        <v>525</v>
      </c>
      <c r="E109" s="1" t="s">
        <v>23</v>
      </c>
      <c r="F109" s="1" t="s">
        <v>219</v>
      </c>
      <c r="G109" s="1" t="s">
        <v>9</v>
      </c>
      <c r="H109" s="1" t="s">
        <v>526</v>
      </c>
      <c r="I109" s="1" t="s">
        <v>527</v>
      </c>
      <c r="J109" s="2">
        <v>23</v>
      </c>
      <c r="K109" s="2" t="s">
        <v>19</v>
      </c>
      <c r="L109" s="1">
        <v>3290.422</v>
      </c>
      <c r="M109" s="3">
        <v>1</v>
      </c>
      <c r="N109" s="3">
        <f>L109*M109</f>
        <v>3290.422</v>
      </c>
      <c r="O109" s="1">
        <f>(26*60)+43</f>
        <v>1603</v>
      </c>
      <c r="P109" s="5">
        <f>(O109/N109)*100</f>
        <v>48.717155428695776</v>
      </c>
    </row>
    <row r="110" spans="1:16" ht="15" customHeight="1" x14ac:dyDescent="0.75">
      <c r="A110" s="4" t="s">
        <v>528</v>
      </c>
      <c r="B110" s="1">
        <v>328</v>
      </c>
      <c r="C110" t="s">
        <v>529</v>
      </c>
      <c r="D110" s="1" t="s">
        <v>530</v>
      </c>
      <c r="E110" s="1" t="s">
        <v>23</v>
      </c>
      <c r="F110" s="1" t="s">
        <v>229</v>
      </c>
      <c r="G110" s="1" t="s">
        <v>9</v>
      </c>
      <c r="H110" s="1" t="s">
        <v>493</v>
      </c>
      <c r="I110" s="1" t="s">
        <v>531</v>
      </c>
      <c r="J110" s="2">
        <v>23</v>
      </c>
      <c r="K110" s="2" t="s">
        <v>19</v>
      </c>
      <c r="L110" s="1">
        <v>3303.5419999999999</v>
      </c>
      <c r="M110" s="3">
        <v>1</v>
      </c>
      <c r="N110" s="3">
        <f>L110*M110</f>
        <v>3303.5419999999999</v>
      </c>
      <c r="O110" s="1">
        <f>(26*60)+43</f>
        <v>1603</v>
      </c>
      <c r="P110" s="5">
        <f>(O110/N110)*100</f>
        <v>48.523675497390379</v>
      </c>
    </row>
    <row r="111" spans="1:16" ht="15" customHeight="1" x14ac:dyDescent="0.75">
      <c r="A111" s="4" t="s">
        <v>532</v>
      </c>
      <c r="B111" s="1">
        <v>314</v>
      </c>
      <c r="C111" t="s">
        <v>533</v>
      </c>
      <c r="D111" s="1" t="s">
        <v>151</v>
      </c>
      <c r="E111" s="1" t="s">
        <v>113</v>
      </c>
      <c r="F111" s="1" t="s">
        <v>58</v>
      </c>
      <c r="G111" s="1" t="s">
        <v>9</v>
      </c>
      <c r="H111" s="1" t="s">
        <v>534</v>
      </c>
      <c r="I111" s="1" t="s">
        <v>535</v>
      </c>
      <c r="J111" s="2">
        <v>26</v>
      </c>
      <c r="K111" s="2" t="s">
        <v>105</v>
      </c>
      <c r="L111" s="1">
        <v>3305.8679999999999</v>
      </c>
      <c r="M111" s="3">
        <v>1</v>
      </c>
      <c r="N111" s="3">
        <f>L111*M111</f>
        <v>3305.8679999999999</v>
      </c>
      <c r="O111" s="1">
        <f>(30*60)+20</f>
        <v>1820</v>
      </c>
      <c r="P111" s="5">
        <f>(O111/N111)*100</f>
        <v>55.053619805751474</v>
      </c>
    </row>
    <row r="112" spans="1:16" ht="15" customHeight="1" x14ac:dyDescent="0.75">
      <c r="A112" s="4" t="s">
        <v>536</v>
      </c>
      <c r="B112" s="1">
        <v>284</v>
      </c>
      <c r="C112" t="s">
        <v>537</v>
      </c>
      <c r="D112" s="1" t="s">
        <v>155</v>
      </c>
      <c r="E112" s="1" t="s">
        <v>113</v>
      </c>
      <c r="F112" s="1" t="s">
        <v>63</v>
      </c>
      <c r="G112" s="1" t="s">
        <v>9</v>
      </c>
      <c r="H112" s="1" t="s">
        <v>538</v>
      </c>
      <c r="I112" s="1" t="s">
        <v>539</v>
      </c>
      <c r="J112" s="2">
        <v>30</v>
      </c>
      <c r="K112" s="2" t="s">
        <v>105</v>
      </c>
      <c r="L112" s="1">
        <v>3312.9470000000001</v>
      </c>
      <c r="M112" s="3">
        <v>1</v>
      </c>
      <c r="N112" s="3">
        <f>L112*M112</f>
        <v>3312.9470000000001</v>
      </c>
      <c r="O112" s="1">
        <f>(30*60)+20</f>
        <v>1820</v>
      </c>
      <c r="P112" s="5">
        <f>(O112/N112)*100</f>
        <v>54.935982978296963</v>
      </c>
    </row>
    <row r="113" spans="1:16" ht="15" customHeight="1" x14ac:dyDescent="0.75">
      <c r="A113" s="4" t="s">
        <v>540</v>
      </c>
      <c r="B113" s="1">
        <v>154</v>
      </c>
      <c r="C113" t="s">
        <v>541</v>
      </c>
      <c r="D113" s="1" t="s">
        <v>542</v>
      </c>
      <c r="E113" s="1" t="s">
        <v>15</v>
      </c>
      <c r="F113" s="1" t="s">
        <v>58</v>
      </c>
      <c r="G113" s="1" t="s">
        <v>9</v>
      </c>
      <c r="H113" s="1" t="s">
        <v>543</v>
      </c>
      <c r="I113" s="1" t="s">
        <v>544</v>
      </c>
      <c r="J113" s="2">
        <v>42</v>
      </c>
      <c r="K113" s="2" t="s">
        <v>19</v>
      </c>
      <c r="L113" s="1">
        <v>3330.35</v>
      </c>
      <c r="M113" s="3">
        <v>0.9375</v>
      </c>
      <c r="N113" s="3">
        <f>L113*M113</f>
        <v>3122.203125</v>
      </c>
      <c r="O113" s="1">
        <f>(26*60)+43</f>
        <v>1603</v>
      </c>
      <c r="P113" s="5">
        <f>(O113/N113)*100</f>
        <v>51.341951046186338</v>
      </c>
    </row>
    <row r="114" spans="1:16" ht="15" customHeight="1" x14ac:dyDescent="0.75">
      <c r="A114" s="4" t="s">
        <v>545</v>
      </c>
      <c r="B114" s="1">
        <v>224</v>
      </c>
      <c r="C114" t="s">
        <v>546</v>
      </c>
      <c r="D114" s="1" t="s">
        <v>547</v>
      </c>
      <c r="E114" s="1" t="s">
        <v>268</v>
      </c>
      <c r="F114" s="1" t="s">
        <v>58</v>
      </c>
      <c r="G114" s="1" t="s">
        <v>9</v>
      </c>
      <c r="H114" s="1" t="s">
        <v>548</v>
      </c>
      <c r="I114" s="1" t="s">
        <v>549</v>
      </c>
      <c r="J114" s="2">
        <v>58</v>
      </c>
      <c r="K114" s="2" t="s">
        <v>19</v>
      </c>
      <c r="L114" s="1">
        <v>3332.989</v>
      </c>
      <c r="M114" s="3">
        <v>0.82279999999999998</v>
      </c>
      <c r="N114" s="3">
        <f>L114*M114</f>
        <v>2742.3833491999999</v>
      </c>
      <c r="O114" s="1">
        <f>(26*60)+43</f>
        <v>1603</v>
      </c>
      <c r="P114" s="5">
        <f>(O114/N114)*100</f>
        <v>58.45280531139538</v>
      </c>
    </row>
    <row r="115" spans="1:16" ht="15" customHeight="1" x14ac:dyDescent="0.75">
      <c r="A115" s="4" t="s">
        <v>550</v>
      </c>
      <c r="B115" s="1">
        <v>255</v>
      </c>
      <c r="C115" t="s">
        <v>551</v>
      </c>
      <c r="D115" s="1" t="s">
        <v>552</v>
      </c>
      <c r="E115" s="1" t="s">
        <v>130</v>
      </c>
      <c r="F115" s="1" t="s">
        <v>69</v>
      </c>
      <c r="G115" s="1" t="s">
        <v>553</v>
      </c>
      <c r="H115" s="1" t="s">
        <v>554</v>
      </c>
      <c r="I115" s="1" t="s">
        <v>555</v>
      </c>
      <c r="J115" s="2">
        <v>52</v>
      </c>
      <c r="K115" s="2" t="s">
        <v>19</v>
      </c>
      <c r="L115" s="1">
        <v>3342.2469999999998</v>
      </c>
      <c r="M115" s="3">
        <v>0.86499999999999999</v>
      </c>
      <c r="N115" s="3">
        <f>L115*M115</f>
        <v>2891.0436549999999</v>
      </c>
      <c r="O115" s="1">
        <f>(26*60)+43</f>
        <v>1603</v>
      </c>
      <c r="P115" s="5">
        <f>(O115/N115)*100</f>
        <v>55.447104620078804</v>
      </c>
    </row>
    <row r="116" spans="1:16" ht="15" customHeight="1" x14ac:dyDescent="0.75">
      <c r="A116" s="4" t="s">
        <v>556</v>
      </c>
      <c r="B116" s="1">
        <v>97</v>
      </c>
      <c r="C116" t="s">
        <v>557</v>
      </c>
      <c r="D116" s="1" t="s">
        <v>558</v>
      </c>
      <c r="E116" s="1" t="s">
        <v>156</v>
      </c>
      <c r="F116" s="1" t="s">
        <v>44</v>
      </c>
      <c r="G116" s="1" t="s">
        <v>64</v>
      </c>
      <c r="H116" s="1" t="s">
        <v>555</v>
      </c>
      <c r="I116" s="1" t="s">
        <v>559</v>
      </c>
      <c r="J116" s="2">
        <v>61</v>
      </c>
      <c r="K116" s="2" t="s">
        <v>19</v>
      </c>
      <c r="L116" s="1">
        <v>3352.2489999999998</v>
      </c>
      <c r="M116" s="3">
        <v>0.80189999999999995</v>
      </c>
      <c r="N116" s="3">
        <f>L116*M116</f>
        <v>2688.1684730999996</v>
      </c>
      <c r="O116" s="1">
        <f>(26*60)+43</f>
        <v>1603</v>
      </c>
      <c r="P116" s="5">
        <f>(O116/N116)*100</f>
        <v>59.631679191275467</v>
      </c>
    </row>
    <row r="117" spans="1:16" ht="15" customHeight="1" x14ac:dyDescent="0.75">
      <c r="A117" s="4" t="s">
        <v>560</v>
      </c>
      <c r="B117" s="1">
        <v>120</v>
      </c>
      <c r="C117" t="s">
        <v>561</v>
      </c>
      <c r="D117" s="1" t="s">
        <v>161</v>
      </c>
      <c r="E117" s="1" t="s">
        <v>102</v>
      </c>
      <c r="F117" s="1" t="s">
        <v>44</v>
      </c>
      <c r="G117" s="1" t="s">
        <v>64</v>
      </c>
      <c r="H117" s="1" t="s">
        <v>555</v>
      </c>
      <c r="I117" s="1" t="s">
        <v>559</v>
      </c>
      <c r="J117" s="2">
        <v>52</v>
      </c>
      <c r="K117" s="2" t="s">
        <v>105</v>
      </c>
      <c r="L117" s="1">
        <v>3352.25</v>
      </c>
      <c r="M117" s="3">
        <v>0.86129999999999995</v>
      </c>
      <c r="N117" s="3">
        <f>L117*M117</f>
        <v>2887.2929249999997</v>
      </c>
      <c r="O117" s="1">
        <f>(30*60)+20</f>
        <v>1820</v>
      </c>
      <c r="P117" s="5">
        <f>(O117/N117)*100</f>
        <v>63.034823527647447</v>
      </c>
    </row>
    <row r="118" spans="1:16" ht="15" customHeight="1" x14ac:dyDescent="0.75">
      <c r="A118" s="4" t="s">
        <v>562</v>
      </c>
      <c r="B118" s="1">
        <v>129</v>
      </c>
      <c r="C118" t="s">
        <v>563</v>
      </c>
      <c r="D118" s="1" t="s">
        <v>564</v>
      </c>
      <c r="E118" s="1" t="s">
        <v>130</v>
      </c>
      <c r="F118" s="1" t="s">
        <v>74</v>
      </c>
      <c r="G118" s="1" t="s">
        <v>9</v>
      </c>
      <c r="H118" s="1" t="s">
        <v>565</v>
      </c>
      <c r="I118" s="1" t="s">
        <v>566</v>
      </c>
      <c r="J118" s="2">
        <v>53</v>
      </c>
      <c r="K118" s="2" t="s">
        <v>19</v>
      </c>
      <c r="L118" s="1">
        <v>3386.7080000000001</v>
      </c>
      <c r="M118" s="3">
        <v>0.8579</v>
      </c>
      <c r="N118" s="3">
        <f>L118*M118</f>
        <v>2905.4567932</v>
      </c>
      <c r="O118" s="1">
        <f>(26*60)+43</f>
        <v>1603</v>
      </c>
      <c r="P118" s="5">
        <f>(O118/N118)*100</f>
        <v>55.172047429915295</v>
      </c>
    </row>
    <row r="119" spans="1:16" ht="15" customHeight="1" x14ac:dyDescent="0.75">
      <c r="A119" s="4" t="s">
        <v>567</v>
      </c>
      <c r="B119" s="1">
        <v>214</v>
      </c>
      <c r="C119" t="s">
        <v>568</v>
      </c>
      <c r="D119" s="1" t="s">
        <v>166</v>
      </c>
      <c r="E119" s="1" t="s">
        <v>113</v>
      </c>
      <c r="F119" s="1" t="s">
        <v>69</v>
      </c>
      <c r="G119" s="1" t="s">
        <v>9</v>
      </c>
      <c r="H119" s="1" t="s">
        <v>569</v>
      </c>
      <c r="I119" s="1" t="s">
        <v>570</v>
      </c>
      <c r="J119" s="2">
        <v>28</v>
      </c>
      <c r="K119" s="2" t="s">
        <v>105</v>
      </c>
      <c r="L119" s="1">
        <v>3388.0479999999998</v>
      </c>
      <c r="M119" s="3">
        <v>1</v>
      </c>
      <c r="N119" s="3">
        <f>L119*M119</f>
        <v>3388.0479999999998</v>
      </c>
      <c r="O119" s="1">
        <f>(30*60)+20</f>
        <v>1820</v>
      </c>
      <c r="P119" s="5">
        <f>(O119/N119)*100</f>
        <v>53.718247203109279</v>
      </c>
    </row>
    <row r="120" spans="1:16" ht="15" customHeight="1" x14ac:dyDescent="0.75">
      <c r="A120" s="4" t="s">
        <v>571</v>
      </c>
      <c r="B120" s="1">
        <v>306</v>
      </c>
      <c r="C120" t="s">
        <v>572</v>
      </c>
      <c r="D120" s="1" t="s">
        <v>573</v>
      </c>
      <c r="E120" s="1" t="s">
        <v>23</v>
      </c>
      <c r="F120" s="1" t="s">
        <v>237</v>
      </c>
      <c r="G120" s="1" t="s">
        <v>9</v>
      </c>
      <c r="H120" s="1" t="s">
        <v>574</v>
      </c>
      <c r="I120" s="1" t="s">
        <v>575</v>
      </c>
      <c r="J120" s="2">
        <v>33</v>
      </c>
      <c r="K120" s="2" t="s">
        <v>19</v>
      </c>
      <c r="L120" s="1">
        <v>3397.55</v>
      </c>
      <c r="M120" s="3">
        <v>1</v>
      </c>
      <c r="N120" s="3">
        <f>L120*M120</f>
        <v>3397.55</v>
      </c>
      <c r="O120" s="1">
        <f>(26*60)+43</f>
        <v>1603</v>
      </c>
      <c r="P120" s="5">
        <f>(O120/N120)*100</f>
        <v>47.181056938087742</v>
      </c>
    </row>
    <row r="121" spans="1:16" ht="15" customHeight="1" x14ac:dyDescent="0.75">
      <c r="A121" s="4" t="s">
        <v>576</v>
      </c>
      <c r="B121" s="1">
        <v>73</v>
      </c>
      <c r="C121" t="s">
        <v>577</v>
      </c>
      <c r="D121" s="1" t="s">
        <v>578</v>
      </c>
      <c r="E121" s="1" t="s">
        <v>156</v>
      </c>
      <c r="F121" s="1" t="s">
        <v>48</v>
      </c>
      <c r="G121" s="1" t="s">
        <v>64</v>
      </c>
      <c r="H121" s="1" t="s">
        <v>579</v>
      </c>
      <c r="I121" s="1" t="s">
        <v>580</v>
      </c>
      <c r="J121" s="2">
        <v>60</v>
      </c>
      <c r="K121" s="2" t="s">
        <v>19</v>
      </c>
      <c r="L121" s="1">
        <v>3406.587</v>
      </c>
      <c r="M121" s="3">
        <v>0.80889999999999995</v>
      </c>
      <c r="N121" s="3">
        <f>L121*M121</f>
        <v>2755.5882242999996</v>
      </c>
      <c r="O121" s="1">
        <f>(26*60)+43</f>
        <v>1603</v>
      </c>
      <c r="P121" s="5">
        <f>(O121/N121)*100</f>
        <v>58.172697424964824</v>
      </c>
    </row>
    <row r="122" spans="1:16" ht="15" customHeight="1" x14ac:dyDescent="0.75">
      <c r="A122" s="4" t="s">
        <v>581</v>
      </c>
      <c r="B122" s="1">
        <v>25</v>
      </c>
      <c r="C122" t="s">
        <v>582</v>
      </c>
      <c r="D122" s="1" t="s">
        <v>171</v>
      </c>
      <c r="E122" s="1" t="s">
        <v>583</v>
      </c>
      <c r="F122" s="1" t="s">
        <v>14</v>
      </c>
      <c r="G122" s="1" t="s">
        <v>584</v>
      </c>
      <c r="H122" s="1" t="s">
        <v>580</v>
      </c>
      <c r="I122" s="1" t="s">
        <v>585</v>
      </c>
      <c r="J122" s="2">
        <v>70</v>
      </c>
      <c r="K122" s="2" t="s">
        <v>105</v>
      </c>
      <c r="L122" s="1">
        <v>3418.05</v>
      </c>
      <c r="M122" s="3">
        <v>0.71</v>
      </c>
      <c r="N122" s="3">
        <f>L122*M122</f>
        <v>2426.8155000000002</v>
      </c>
      <c r="O122" s="1">
        <f>(30*60)+20</f>
        <v>1820</v>
      </c>
      <c r="P122" s="5">
        <f>(O122/N122)*100</f>
        <v>74.995400350788927</v>
      </c>
    </row>
    <row r="123" spans="1:16" ht="15" customHeight="1" x14ac:dyDescent="0.75">
      <c r="A123" s="4" t="s">
        <v>586</v>
      </c>
      <c r="B123" s="1">
        <v>297</v>
      </c>
      <c r="C123" t="s">
        <v>587</v>
      </c>
      <c r="D123" s="1" t="s">
        <v>180</v>
      </c>
      <c r="E123" s="1" t="s">
        <v>224</v>
      </c>
      <c r="F123" s="1" t="s">
        <v>29</v>
      </c>
      <c r="G123" s="1" t="s">
        <v>64</v>
      </c>
      <c r="H123" s="1" t="s">
        <v>588</v>
      </c>
      <c r="I123" s="1" t="s">
        <v>589</v>
      </c>
      <c r="J123" s="2">
        <v>41</v>
      </c>
      <c r="K123" s="2" t="s">
        <v>105</v>
      </c>
      <c r="L123" s="1">
        <v>3425.55</v>
      </c>
      <c r="M123" s="3">
        <v>0.94469999999999998</v>
      </c>
      <c r="N123" s="3">
        <f>L123*M123</f>
        <v>3236.1170850000003</v>
      </c>
      <c r="O123" s="1">
        <f>(30*60)+20</f>
        <v>1820</v>
      </c>
      <c r="P123" s="5">
        <f>(O123/N123)*100</f>
        <v>56.240239527674561</v>
      </c>
    </row>
    <row r="124" spans="1:16" ht="15" customHeight="1" x14ac:dyDescent="0.75">
      <c r="A124" s="4" t="s">
        <v>590</v>
      </c>
      <c r="B124" s="1">
        <v>44</v>
      </c>
      <c r="C124" t="s">
        <v>591</v>
      </c>
      <c r="D124" s="1" t="s">
        <v>592</v>
      </c>
      <c r="E124" s="1" t="s">
        <v>130</v>
      </c>
      <c r="F124" s="1" t="s">
        <v>79</v>
      </c>
      <c r="G124" s="1" t="s">
        <v>9</v>
      </c>
      <c r="H124" s="1" t="s">
        <v>593</v>
      </c>
      <c r="I124" s="1" t="s">
        <v>594</v>
      </c>
      <c r="J124" s="2">
        <v>54</v>
      </c>
      <c r="K124" s="2" t="s">
        <v>19</v>
      </c>
      <c r="L124" s="1">
        <v>3429.05</v>
      </c>
      <c r="M124" s="3">
        <v>0.85089999999999999</v>
      </c>
      <c r="N124" s="3">
        <f>L124*M124</f>
        <v>2917.7786450000003</v>
      </c>
      <c r="O124" s="1">
        <f>(26*60)+43</f>
        <v>1603</v>
      </c>
      <c r="P124" s="5">
        <f>(O124/N124)*100</f>
        <v>54.939054501168293</v>
      </c>
    </row>
    <row r="125" spans="1:16" ht="15" customHeight="1" x14ac:dyDescent="0.75">
      <c r="A125" s="4" t="s">
        <v>595</v>
      </c>
      <c r="B125" s="1">
        <v>329</v>
      </c>
      <c r="C125" t="s">
        <v>596</v>
      </c>
      <c r="D125" s="1" t="s">
        <v>597</v>
      </c>
      <c r="E125" s="1" t="s">
        <v>23</v>
      </c>
      <c r="F125" s="1" t="s">
        <v>242</v>
      </c>
      <c r="G125" s="1" t="s">
        <v>9</v>
      </c>
      <c r="H125" s="1" t="s">
        <v>598</v>
      </c>
      <c r="I125" s="1" t="s">
        <v>599</v>
      </c>
      <c r="J125" s="2">
        <v>24</v>
      </c>
      <c r="K125" s="2" t="s">
        <v>19</v>
      </c>
      <c r="L125" s="1">
        <v>3438.95</v>
      </c>
      <c r="M125" s="3">
        <v>1</v>
      </c>
      <c r="N125" s="3">
        <f>L125*M125</f>
        <v>3438.95</v>
      </c>
      <c r="O125" s="1">
        <f>(26*60)+43</f>
        <v>1603</v>
      </c>
      <c r="P125" s="5">
        <f>(O125/N125)*100</f>
        <v>46.6130650343855</v>
      </c>
    </row>
    <row r="126" spans="1:16" ht="15" customHeight="1" x14ac:dyDescent="0.75">
      <c r="A126" s="4" t="s">
        <v>600</v>
      </c>
      <c r="B126" s="1">
        <v>286</v>
      </c>
      <c r="C126" t="s">
        <v>601</v>
      </c>
      <c r="D126" s="1" t="s">
        <v>185</v>
      </c>
      <c r="E126" s="1" t="s">
        <v>422</v>
      </c>
      <c r="F126" s="1" t="s">
        <v>34</v>
      </c>
      <c r="G126" s="1" t="s">
        <v>64</v>
      </c>
      <c r="H126" s="1" t="s">
        <v>602</v>
      </c>
      <c r="I126" s="1" t="s">
        <v>603</v>
      </c>
      <c r="J126" s="2">
        <v>48</v>
      </c>
      <c r="K126" s="2" t="s">
        <v>105</v>
      </c>
      <c r="L126" s="1">
        <v>3439.3690000000001</v>
      </c>
      <c r="M126" s="3">
        <v>0.89249999999999996</v>
      </c>
      <c r="N126" s="3">
        <f>L126*M126</f>
        <v>3069.6368324999999</v>
      </c>
      <c r="O126" s="1">
        <f>(30*60)+20</f>
        <v>1820</v>
      </c>
      <c r="P126" s="5">
        <f>(O126/N126)*100</f>
        <v>59.290401415914076</v>
      </c>
    </row>
    <row r="127" spans="1:16" ht="15" customHeight="1" x14ac:dyDescent="0.75">
      <c r="A127" s="4" t="s">
        <v>604</v>
      </c>
      <c r="B127" s="1">
        <v>135</v>
      </c>
      <c r="C127" t="s">
        <v>605</v>
      </c>
      <c r="D127" s="1" t="s">
        <v>189</v>
      </c>
      <c r="E127" s="1" t="s">
        <v>224</v>
      </c>
      <c r="F127" s="1" t="s">
        <v>34</v>
      </c>
      <c r="G127" s="1" t="s">
        <v>9</v>
      </c>
      <c r="H127" s="1" t="s">
        <v>606</v>
      </c>
      <c r="I127" s="1" t="s">
        <v>607</v>
      </c>
      <c r="J127" s="2">
        <v>40</v>
      </c>
      <c r="K127" s="2" t="s">
        <v>105</v>
      </c>
      <c r="L127" s="1">
        <v>3441.567</v>
      </c>
      <c r="M127" s="3">
        <v>0.95189999999999997</v>
      </c>
      <c r="N127" s="3">
        <f>L127*M127</f>
        <v>3276.0276272999999</v>
      </c>
      <c r="O127" s="1">
        <f>(30*60)+20</f>
        <v>1820</v>
      </c>
      <c r="P127" s="5">
        <f>(O127/N127)*100</f>
        <v>55.555087046075599</v>
      </c>
    </row>
    <row r="128" spans="1:16" ht="15" customHeight="1" x14ac:dyDescent="0.75">
      <c r="A128" s="4" t="s">
        <v>608</v>
      </c>
      <c r="B128" s="1">
        <v>241</v>
      </c>
      <c r="C128" t="s">
        <v>609</v>
      </c>
      <c r="D128" s="1" t="s">
        <v>194</v>
      </c>
      <c r="E128" s="1" t="s">
        <v>422</v>
      </c>
      <c r="F128" s="1" t="s">
        <v>39</v>
      </c>
      <c r="G128" s="1" t="s">
        <v>9</v>
      </c>
      <c r="H128" s="1" t="s">
        <v>610</v>
      </c>
      <c r="I128" s="1" t="s">
        <v>611</v>
      </c>
      <c r="J128" s="2">
        <v>47</v>
      </c>
      <c r="K128" s="2" t="s">
        <v>105</v>
      </c>
      <c r="L128" s="1">
        <v>3447.25</v>
      </c>
      <c r="M128" s="3">
        <v>0.90010000000000001</v>
      </c>
      <c r="N128" s="3">
        <f>L128*M128</f>
        <v>3102.869725</v>
      </c>
      <c r="O128" s="1">
        <f>(30*60)+20</f>
        <v>1820</v>
      </c>
      <c r="P128" s="5">
        <f>(O128/N128)*100</f>
        <v>58.655379094267325</v>
      </c>
    </row>
    <row r="129" spans="1:16" ht="15" customHeight="1" x14ac:dyDescent="0.75">
      <c r="A129" s="4" t="s">
        <v>612</v>
      </c>
      <c r="B129" s="1">
        <v>192</v>
      </c>
      <c r="C129" t="s">
        <v>613</v>
      </c>
      <c r="D129" s="1" t="s">
        <v>199</v>
      </c>
      <c r="E129" s="1" t="s">
        <v>113</v>
      </c>
      <c r="F129" s="1" t="s">
        <v>74</v>
      </c>
      <c r="G129" s="1" t="s">
        <v>9</v>
      </c>
      <c r="H129" s="1" t="s">
        <v>614</v>
      </c>
      <c r="I129" s="1" t="s">
        <v>615</v>
      </c>
      <c r="J129" s="2">
        <v>31</v>
      </c>
      <c r="K129" s="2" t="s">
        <v>105</v>
      </c>
      <c r="L129" s="1">
        <v>3457.75</v>
      </c>
      <c r="M129" s="3">
        <v>1</v>
      </c>
      <c r="N129" s="3">
        <f>L129*M129</f>
        <v>3457.75</v>
      </c>
      <c r="O129" s="1">
        <f>(30*60)+20</f>
        <v>1820</v>
      </c>
      <c r="P129" s="5">
        <f>(O129/N129)*100</f>
        <v>52.635384281686072</v>
      </c>
    </row>
    <row r="130" spans="1:16" ht="15" customHeight="1" x14ac:dyDescent="0.75">
      <c r="A130" s="4" t="s">
        <v>616</v>
      </c>
      <c r="B130" s="1">
        <v>232</v>
      </c>
      <c r="C130" t="s">
        <v>617</v>
      </c>
      <c r="D130" s="1" t="s">
        <v>618</v>
      </c>
      <c r="E130" s="1" t="s">
        <v>268</v>
      </c>
      <c r="F130" s="1" t="s">
        <v>63</v>
      </c>
      <c r="G130" s="1" t="s">
        <v>9</v>
      </c>
      <c r="H130" s="1" t="s">
        <v>619</v>
      </c>
      <c r="I130" s="1" t="s">
        <v>620</v>
      </c>
      <c r="J130" s="2">
        <v>55</v>
      </c>
      <c r="K130" s="2" t="s">
        <v>19</v>
      </c>
      <c r="L130" s="1">
        <v>3461.7420000000002</v>
      </c>
      <c r="M130" s="3">
        <v>0.84379999999999999</v>
      </c>
      <c r="N130" s="3">
        <f>L130*M130</f>
        <v>2921.0178996</v>
      </c>
      <c r="O130" s="1">
        <f>(26*60)+43</f>
        <v>1603</v>
      </c>
      <c r="P130" s="5">
        <f>(O130/N130)*100</f>
        <v>54.87812999090189</v>
      </c>
    </row>
    <row r="131" spans="1:16" ht="15" customHeight="1" x14ac:dyDescent="0.75">
      <c r="A131" s="4" t="s">
        <v>621</v>
      </c>
      <c r="B131" s="1">
        <v>282</v>
      </c>
      <c r="C131" t="s">
        <v>622</v>
      </c>
      <c r="D131" s="1" t="s">
        <v>209</v>
      </c>
      <c r="E131" s="1" t="s">
        <v>422</v>
      </c>
      <c r="F131" s="1" t="s">
        <v>44</v>
      </c>
      <c r="G131" s="1" t="s">
        <v>64</v>
      </c>
      <c r="H131" s="1" t="s">
        <v>623</v>
      </c>
      <c r="I131" s="1" t="s">
        <v>624</v>
      </c>
      <c r="J131" s="2">
        <v>47</v>
      </c>
      <c r="K131" s="2" t="s">
        <v>105</v>
      </c>
      <c r="L131" s="1">
        <v>3465.6410000000001</v>
      </c>
      <c r="M131" s="3">
        <v>0.90010000000000001</v>
      </c>
      <c r="N131" s="3">
        <f>L131*M131</f>
        <v>3119.4234641000003</v>
      </c>
      <c r="O131" s="1">
        <f>(30*60)+20</f>
        <v>1820</v>
      </c>
      <c r="P131" s="5">
        <f>(O131/N131)*100</f>
        <v>58.344114575835469</v>
      </c>
    </row>
    <row r="132" spans="1:16" ht="15" customHeight="1" x14ac:dyDescent="0.75">
      <c r="A132" s="4" t="s">
        <v>625</v>
      </c>
      <c r="B132" s="1">
        <v>262</v>
      </c>
      <c r="C132" t="s">
        <v>626</v>
      </c>
      <c r="D132" s="1" t="s">
        <v>627</v>
      </c>
      <c r="E132" s="1" t="s">
        <v>268</v>
      </c>
      <c r="F132" s="1" t="s">
        <v>69</v>
      </c>
      <c r="G132" s="1" t="s">
        <v>64</v>
      </c>
      <c r="H132" s="1" t="s">
        <v>623</v>
      </c>
      <c r="I132" s="1" t="s">
        <v>628</v>
      </c>
      <c r="J132" s="2">
        <v>55</v>
      </c>
      <c r="K132" s="2" t="s">
        <v>19</v>
      </c>
      <c r="L132" s="1">
        <v>3475.3980000000001</v>
      </c>
      <c r="M132" s="3">
        <v>0.84379999999999999</v>
      </c>
      <c r="N132" s="3">
        <f>L132*M132</f>
        <v>2932.5408324</v>
      </c>
      <c r="O132" s="1">
        <f>(26*60)+43</f>
        <v>1603</v>
      </c>
      <c r="P132" s="5">
        <f>(O132/N132)*100</f>
        <v>54.662495481370676</v>
      </c>
    </row>
    <row r="133" spans="1:16" ht="15" customHeight="1" x14ac:dyDescent="0.75">
      <c r="A133" s="4" t="s">
        <v>629</v>
      </c>
      <c r="B133" s="1">
        <v>23</v>
      </c>
      <c r="C133" t="s">
        <v>630</v>
      </c>
      <c r="D133" s="1" t="s">
        <v>214</v>
      </c>
      <c r="E133" s="1" t="s">
        <v>404</v>
      </c>
      <c r="F133" s="1" t="s">
        <v>22</v>
      </c>
      <c r="G133" s="1" t="s">
        <v>86</v>
      </c>
      <c r="H133" s="1" t="s">
        <v>631</v>
      </c>
      <c r="I133" s="1" t="s">
        <v>628</v>
      </c>
      <c r="J133" s="2">
        <v>56</v>
      </c>
      <c r="K133" s="2" t="s">
        <v>105</v>
      </c>
      <c r="L133" s="1">
        <v>3475.45</v>
      </c>
      <c r="M133" s="3">
        <v>0.82909999999999995</v>
      </c>
      <c r="N133" s="3">
        <f>L133*M133</f>
        <v>2881.4955949999999</v>
      </c>
      <c r="O133" s="1">
        <f>(30*60)+20</f>
        <v>1820</v>
      </c>
      <c r="P133" s="5">
        <f>(O133/N133)*100</f>
        <v>63.161644361285241</v>
      </c>
    </row>
    <row r="134" spans="1:16" ht="15" customHeight="1" x14ac:dyDescent="0.75">
      <c r="A134" s="4" t="s">
        <v>632</v>
      </c>
      <c r="B134" s="1">
        <v>227</v>
      </c>
      <c r="C134" t="s">
        <v>633</v>
      </c>
      <c r="D134" s="1" t="s">
        <v>219</v>
      </c>
      <c r="E134" s="1" t="s">
        <v>102</v>
      </c>
      <c r="F134" s="1" t="s">
        <v>48</v>
      </c>
      <c r="G134" s="1" t="s">
        <v>9</v>
      </c>
      <c r="H134" s="1" t="s">
        <v>634</v>
      </c>
      <c r="I134" s="1" t="s">
        <v>635</v>
      </c>
      <c r="J134" s="2">
        <v>50</v>
      </c>
      <c r="K134" s="2" t="s">
        <v>105</v>
      </c>
      <c r="L134" s="1">
        <v>3476.7179999999998</v>
      </c>
      <c r="M134" s="3">
        <v>0.877</v>
      </c>
      <c r="N134" s="3">
        <f>L134*M134</f>
        <v>3049.081686</v>
      </c>
      <c r="O134" s="1">
        <f>(30*60)+20</f>
        <v>1820</v>
      </c>
      <c r="P134" s="5">
        <f>(O134/N134)*100</f>
        <v>59.690103035173323</v>
      </c>
    </row>
    <row r="135" spans="1:16" ht="15" customHeight="1" x14ac:dyDescent="0.75">
      <c r="A135" s="4" t="s">
        <v>636</v>
      </c>
      <c r="B135" s="1">
        <v>183</v>
      </c>
      <c r="C135" t="s">
        <v>637</v>
      </c>
      <c r="D135" s="1" t="s">
        <v>229</v>
      </c>
      <c r="E135" s="1" t="s">
        <v>224</v>
      </c>
      <c r="F135" s="1" t="s">
        <v>39</v>
      </c>
      <c r="G135" s="1" t="s">
        <v>9</v>
      </c>
      <c r="H135" s="1" t="s">
        <v>611</v>
      </c>
      <c r="I135" s="1" t="s">
        <v>638</v>
      </c>
      <c r="J135" s="2">
        <v>43</v>
      </c>
      <c r="K135" s="2" t="s">
        <v>105</v>
      </c>
      <c r="L135" s="1">
        <v>3477.61</v>
      </c>
      <c r="M135" s="3">
        <v>0.93740000000000001</v>
      </c>
      <c r="N135" s="3">
        <f>L135*M135</f>
        <v>3259.9116140000001</v>
      </c>
      <c r="O135" s="1">
        <f>(30*60)+20</f>
        <v>1820</v>
      </c>
      <c r="P135" s="5">
        <f>(O135/N135)*100</f>
        <v>55.829734529728881</v>
      </c>
    </row>
    <row r="136" spans="1:16" ht="15" customHeight="1" x14ac:dyDescent="0.75">
      <c r="A136" s="4" t="s">
        <v>639</v>
      </c>
      <c r="B136" s="1">
        <v>21</v>
      </c>
      <c r="C136" t="s">
        <v>640</v>
      </c>
      <c r="D136" s="1" t="s">
        <v>237</v>
      </c>
      <c r="E136" s="1" t="s">
        <v>113</v>
      </c>
      <c r="F136" s="1" t="s">
        <v>79</v>
      </c>
      <c r="G136" s="1" t="s">
        <v>9</v>
      </c>
      <c r="H136" s="1" t="s">
        <v>641</v>
      </c>
      <c r="I136" s="1" t="s">
        <v>642</v>
      </c>
      <c r="J136" s="2">
        <v>32</v>
      </c>
      <c r="K136" s="2" t="s">
        <v>105</v>
      </c>
      <c r="L136" s="1">
        <v>3481.8470000000002</v>
      </c>
      <c r="M136" s="3">
        <v>1</v>
      </c>
      <c r="N136" s="3">
        <f>L136*M136</f>
        <v>3481.8470000000002</v>
      </c>
      <c r="O136" s="1">
        <f>(30*60)+20</f>
        <v>1820</v>
      </c>
      <c r="P136" s="5">
        <f>(O136/N136)*100</f>
        <v>52.271107834433849</v>
      </c>
    </row>
    <row r="137" spans="1:16" ht="15" customHeight="1" x14ac:dyDescent="0.75">
      <c r="A137" s="4" t="s">
        <v>643</v>
      </c>
      <c r="B137" s="1">
        <v>256</v>
      </c>
      <c r="C137" t="s">
        <v>644</v>
      </c>
      <c r="D137" s="1" t="s">
        <v>242</v>
      </c>
      <c r="E137" s="1" t="s">
        <v>224</v>
      </c>
      <c r="F137" s="1" t="s">
        <v>44</v>
      </c>
      <c r="G137" s="1" t="s">
        <v>9</v>
      </c>
      <c r="H137" s="1" t="s">
        <v>645</v>
      </c>
      <c r="I137" s="1" t="s">
        <v>646</v>
      </c>
      <c r="J137" s="2">
        <v>43</v>
      </c>
      <c r="K137" s="2" t="s">
        <v>105</v>
      </c>
      <c r="L137" s="1">
        <v>3484.3629999999998</v>
      </c>
      <c r="M137" s="3">
        <v>0.93740000000000001</v>
      </c>
      <c r="N137" s="3">
        <f>L137*M137</f>
        <v>3266.2418761999998</v>
      </c>
      <c r="O137" s="1">
        <f>(30*60)+20</f>
        <v>1820</v>
      </c>
      <c r="P137" s="5">
        <f>(O137/N137)*100</f>
        <v>55.721531625129316</v>
      </c>
    </row>
    <row r="138" spans="1:16" ht="15" customHeight="1" x14ac:dyDescent="0.75">
      <c r="A138" s="4" t="s">
        <v>647</v>
      </c>
      <c r="B138" s="1">
        <v>193</v>
      </c>
      <c r="C138" t="s">
        <v>648</v>
      </c>
      <c r="D138" s="1" t="s">
        <v>247</v>
      </c>
      <c r="E138" s="1" t="s">
        <v>394</v>
      </c>
      <c r="F138" s="1" t="s">
        <v>34</v>
      </c>
      <c r="G138" s="1" t="s">
        <v>86</v>
      </c>
      <c r="H138" s="1" t="s">
        <v>628</v>
      </c>
      <c r="I138" s="1" t="s">
        <v>649</v>
      </c>
      <c r="J138" s="2">
        <v>35</v>
      </c>
      <c r="K138" s="2" t="s">
        <v>105</v>
      </c>
      <c r="L138" s="1">
        <v>3487.6970000000001</v>
      </c>
      <c r="M138" s="3">
        <v>0.9869</v>
      </c>
      <c r="N138" s="3">
        <f>L138*M138</f>
        <v>3442.0081693000002</v>
      </c>
      <c r="O138" s="1">
        <f>(30*60)+20</f>
        <v>1820</v>
      </c>
      <c r="P138" s="5">
        <f>(O138/N138)*100</f>
        <v>52.876109250203577</v>
      </c>
    </row>
    <row r="139" spans="1:16" ht="15" customHeight="1" x14ac:dyDescent="0.75">
      <c r="A139" s="4" t="s">
        <v>650</v>
      </c>
      <c r="B139" s="1">
        <v>243</v>
      </c>
      <c r="C139" t="s">
        <v>651</v>
      </c>
      <c r="D139" s="1" t="s">
        <v>254</v>
      </c>
      <c r="E139" s="1" t="s">
        <v>394</v>
      </c>
      <c r="F139" s="1" t="s">
        <v>39</v>
      </c>
      <c r="G139" s="1" t="s">
        <v>9</v>
      </c>
      <c r="H139" s="1" t="s">
        <v>642</v>
      </c>
      <c r="I139" s="1" t="s">
        <v>652</v>
      </c>
      <c r="J139" s="2">
        <v>35</v>
      </c>
      <c r="K139" s="2" t="s">
        <v>105</v>
      </c>
      <c r="L139" s="1">
        <v>3489.6379999999999</v>
      </c>
      <c r="M139" s="3">
        <v>0.9869</v>
      </c>
      <c r="N139" s="3">
        <f>L139*M139</f>
        <v>3443.9237422000001</v>
      </c>
      <c r="O139" s="1">
        <f>(30*60)+20</f>
        <v>1820</v>
      </c>
      <c r="P139" s="5">
        <f>(O139/N139)*100</f>
        <v>52.846698598424034</v>
      </c>
    </row>
    <row r="140" spans="1:16" ht="15" customHeight="1" x14ac:dyDescent="0.75">
      <c r="A140" s="4" t="s">
        <v>653</v>
      </c>
      <c r="B140" s="1">
        <v>76</v>
      </c>
      <c r="C140" t="s">
        <v>654</v>
      </c>
      <c r="D140" s="1" t="s">
        <v>655</v>
      </c>
      <c r="E140" s="1" t="s">
        <v>449</v>
      </c>
      <c r="F140" s="1" t="s">
        <v>22</v>
      </c>
      <c r="G140" s="1" t="s">
        <v>64</v>
      </c>
      <c r="H140" s="1" t="s">
        <v>656</v>
      </c>
      <c r="I140" s="1" t="s">
        <v>657</v>
      </c>
      <c r="J140" s="2">
        <v>78</v>
      </c>
      <c r="K140" s="2" t="s">
        <v>19</v>
      </c>
      <c r="L140" s="1">
        <v>3493.819</v>
      </c>
      <c r="M140" s="3">
        <v>0.68679999999999997</v>
      </c>
      <c r="N140" s="3">
        <f>L140*M140</f>
        <v>2399.5548891999997</v>
      </c>
      <c r="O140" s="1">
        <f>(26*60)+43</f>
        <v>1603</v>
      </c>
      <c r="P140" s="5">
        <f>(O140/N140)*100</f>
        <v>66.804056336232946</v>
      </c>
    </row>
    <row r="141" spans="1:16" ht="15" customHeight="1" x14ac:dyDescent="0.75">
      <c r="A141" s="4" t="s">
        <v>658</v>
      </c>
      <c r="B141" s="1">
        <v>124</v>
      </c>
      <c r="C141" t="s">
        <v>659</v>
      </c>
      <c r="D141" s="1" t="s">
        <v>258</v>
      </c>
      <c r="E141" s="1" t="s">
        <v>394</v>
      </c>
      <c r="F141" s="1" t="s">
        <v>44</v>
      </c>
      <c r="G141" s="1" t="s">
        <v>9</v>
      </c>
      <c r="H141" s="1" t="s">
        <v>660</v>
      </c>
      <c r="I141" s="1" t="s">
        <v>661</v>
      </c>
      <c r="J141" s="2">
        <v>37</v>
      </c>
      <c r="K141" s="2" t="s">
        <v>105</v>
      </c>
      <c r="L141" s="1">
        <v>3494.482</v>
      </c>
      <c r="M141" s="3">
        <v>0.97309999999999997</v>
      </c>
      <c r="N141" s="3">
        <f>L141*M141</f>
        <v>3400.4804341999998</v>
      </c>
      <c r="O141" s="1">
        <f>(30*60)+20</f>
        <v>1820</v>
      </c>
      <c r="P141" s="5">
        <f>(O141/N141)*100</f>
        <v>53.521848903923328</v>
      </c>
    </row>
    <row r="142" spans="1:16" ht="15" customHeight="1" x14ac:dyDescent="0.75">
      <c r="A142" s="4" t="s">
        <v>662</v>
      </c>
      <c r="B142" s="1">
        <v>87</v>
      </c>
      <c r="C142" t="s">
        <v>663</v>
      </c>
      <c r="D142" s="1" t="s">
        <v>664</v>
      </c>
      <c r="E142" s="1" t="s">
        <v>23</v>
      </c>
      <c r="F142" s="1" t="s">
        <v>247</v>
      </c>
      <c r="G142" s="1" t="s">
        <v>64</v>
      </c>
      <c r="H142" s="1" t="s">
        <v>665</v>
      </c>
      <c r="I142" s="1" t="s">
        <v>666</v>
      </c>
      <c r="J142" s="2">
        <v>27</v>
      </c>
      <c r="K142" s="2" t="s">
        <v>19</v>
      </c>
      <c r="L142" s="1">
        <v>3514.95</v>
      </c>
      <c r="M142" s="3">
        <v>1</v>
      </c>
      <c r="N142" s="3">
        <f>L142*M142</f>
        <v>3514.95</v>
      </c>
      <c r="O142" s="1">
        <f>(26*60)+43</f>
        <v>1603</v>
      </c>
      <c r="P142" s="5">
        <f>(O142/N142)*100</f>
        <v>45.605200642967894</v>
      </c>
    </row>
    <row r="143" spans="1:16" ht="15" customHeight="1" x14ac:dyDescent="0.75">
      <c r="A143" s="4" t="s">
        <v>667</v>
      </c>
      <c r="B143" s="1">
        <v>250</v>
      </c>
      <c r="C143" t="s">
        <v>668</v>
      </c>
      <c r="D143" s="1" t="s">
        <v>669</v>
      </c>
      <c r="E143" s="1" t="s">
        <v>439</v>
      </c>
      <c r="F143" s="1" t="s">
        <v>22</v>
      </c>
      <c r="G143" s="1" t="s">
        <v>64</v>
      </c>
      <c r="H143" s="1" t="s">
        <v>646</v>
      </c>
      <c r="I143" s="1" t="s">
        <v>670</v>
      </c>
      <c r="J143" s="2">
        <v>72</v>
      </c>
      <c r="K143" s="2" t="s">
        <v>19</v>
      </c>
      <c r="L143" s="1">
        <v>3516.8069999999998</v>
      </c>
      <c r="M143" s="3">
        <v>0.72729999999999995</v>
      </c>
      <c r="N143" s="3">
        <f>L143*M143</f>
        <v>2557.7737310999996</v>
      </c>
      <c r="O143" s="1">
        <f>(26*60)+43</f>
        <v>1603</v>
      </c>
      <c r="P143" s="5">
        <f>(O143/N143)*100</f>
        <v>62.671689075116575</v>
      </c>
    </row>
    <row r="144" spans="1:16" ht="15" customHeight="1" x14ac:dyDescent="0.75">
      <c r="A144" s="4" t="s">
        <v>671</v>
      </c>
      <c r="B144" s="1">
        <v>10</v>
      </c>
      <c r="C144" t="s">
        <v>672</v>
      </c>
      <c r="D144" s="1" t="s">
        <v>263</v>
      </c>
      <c r="E144" s="1" t="s">
        <v>404</v>
      </c>
      <c r="F144" s="1" t="s">
        <v>29</v>
      </c>
      <c r="G144" s="1" t="s">
        <v>9</v>
      </c>
      <c r="H144" s="1" t="s">
        <v>673</v>
      </c>
      <c r="I144" s="1" t="s">
        <v>674</v>
      </c>
      <c r="J144" s="2">
        <v>59</v>
      </c>
      <c r="K144" s="2" t="s">
        <v>105</v>
      </c>
      <c r="L144" s="1">
        <v>3517.393</v>
      </c>
      <c r="M144" s="3">
        <v>0.80449999999999999</v>
      </c>
      <c r="N144" s="3">
        <f>L144*M144</f>
        <v>2829.7426685</v>
      </c>
      <c r="O144" s="1">
        <f>(30*60)+20</f>
        <v>1820</v>
      </c>
      <c r="P144" s="5">
        <f>(O144/N144)*100</f>
        <v>64.316802381354066</v>
      </c>
    </row>
    <row r="145" spans="1:16" ht="15" customHeight="1" x14ac:dyDescent="0.75">
      <c r="A145" s="4" t="s">
        <v>675</v>
      </c>
      <c r="B145" s="1">
        <v>108</v>
      </c>
      <c r="C145" t="s">
        <v>676</v>
      </c>
      <c r="D145" s="1" t="s">
        <v>677</v>
      </c>
      <c r="E145" s="1" t="s">
        <v>268</v>
      </c>
      <c r="F145" s="1" t="s">
        <v>74</v>
      </c>
      <c r="G145" s="1" t="s">
        <v>9</v>
      </c>
      <c r="H145" s="1" t="s">
        <v>678</v>
      </c>
      <c r="I145" s="1" t="s">
        <v>679</v>
      </c>
      <c r="J145" s="2">
        <v>58</v>
      </c>
      <c r="K145" s="2" t="s">
        <v>19</v>
      </c>
      <c r="L145" s="1">
        <v>3531.8270000000002</v>
      </c>
      <c r="M145" s="3">
        <v>0.82279999999999998</v>
      </c>
      <c r="N145" s="3">
        <f>L145*M145</f>
        <v>2905.9872556</v>
      </c>
      <c r="O145" s="1">
        <f>(26*60)+43</f>
        <v>1603</v>
      </c>
      <c r="P145" s="5">
        <f>(O145/N145)*100</f>
        <v>55.161976258186584</v>
      </c>
    </row>
    <row r="146" spans="1:16" ht="15" customHeight="1" x14ac:dyDescent="0.75">
      <c r="A146" s="4" t="s">
        <v>680</v>
      </c>
      <c r="B146" s="1">
        <v>170</v>
      </c>
      <c r="C146" t="s">
        <v>681</v>
      </c>
      <c r="D146" s="1" t="s">
        <v>682</v>
      </c>
      <c r="E146" s="1" t="s">
        <v>268</v>
      </c>
      <c r="F146" s="1" t="s">
        <v>79</v>
      </c>
      <c r="G146" s="1" t="s">
        <v>64</v>
      </c>
      <c r="H146" s="1" t="s">
        <v>683</v>
      </c>
      <c r="I146" s="1" t="s">
        <v>684</v>
      </c>
      <c r="J146" s="2">
        <v>55</v>
      </c>
      <c r="K146" s="2" t="s">
        <v>19</v>
      </c>
      <c r="L146" s="1">
        <v>3532.4609999999998</v>
      </c>
      <c r="M146" s="3">
        <v>0.84379999999999999</v>
      </c>
      <c r="N146" s="3">
        <f>L146*M146</f>
        <v>2980.6905917999998</v>
      </c>
      <c r="O146" s="1">
        <f>(26*60)+43</f>
        <v>1603</v>
      </c>
      <c r="P146" s="5">
        <f>(O146/N146)*100</f>
        <v>53.779483332148523</v>
      </c>
    </row>
    <row r="147" spans="1:16" ht="15" customHeight="1" x14ac:dyDescent="0.75">
      <c r="A147" s="4" t="s">
        <v>685</v>
      </c>
      <c r="B147" s="1">
        <v>160</v>
      </c>
      <c r="C147" t="s">
        <v>686</v>
      </c>
      <c r="D147" s="1" t="s">
        <v>687</v>
      </c>
      <c r="E147" s="1" t="s">
        <v>85</v>
      </c>
      <c r="F147" s="1" t="s">
        <v>44</v>
      </c>
      <c r="G147" s="1" t="s">
        <v>9</v>
      </c>
      <c r="H147" s="1" t="s">
        <v>688</v>
      </c>
      <c r="I147" s="1" t="s">
        <v>689</v>
      </c>
      <c r="J147" s="2">
        <v>67</v>
      </c>
      <c r="K147" s="2" t="s">
        <v>19</v>
      </c>
      <c r="L147" s="1">
        <v>3541.163</v>
      </c>
      <c r="M147" s="3">
        <v>0.76090000000000002</v>
      </c>
      <c r="N147" s="3">
        <f>L147*M147</f>
        <v>2694.4709267000003</v>
      </c>
      <c r="O147" s="1">
        <f>(26*60)+43</f>
        <v>1603</v>
      </c>
      <c r="P147" s="5">
        <f>(O147/N147)*100</f>
        <v>59.492198788102804</v>
      </c>
    </row>
    <row r="148" spans="1:16" ht="15" customHeight="1" x14ac:dyDescent="0.75">
      <c r="A148" s="4" t="s">
        <v>690</v>
      </c>
      <c r="B148" s="1">
        <v>138</v>
      </c>
      <c r="C148" t="s">
        <v>691</v>
      </c>
      <c r="D148" s="1" t="s">
        <v>267</v>
      </c>
      <c r="E148" s="1" t="s">
        <v>692</v>
      </c>
      <c r="F148" s="1" t="s">
        <v>14</v>
      </c>
      <c r="G148" s="1" t="s">
        <v>9</v>
      </c>
      <c r="H148" s="1" t="s">
        <v>693</v>
      </c>
      <c r="I148" s="1" t="s">
        <v>694</v>
      </c>
      <c r="J148" s="2">
        <v>68</v>
      </c>
      <c r="K148" s="2" t="s">
        <v>105</v>
      </c>
      <c r="L148" s="1">
        <v>3546.84</v>
      </c>
      <c r="M148" s="3">
        <v>0.72760000000000002</v>
      </c>
      <c r="N148" s="3">
        <f>L148*M148</f>
        <v>2580.6807840000001</v>
      </c>
      <c r="O148" s="1">
        <f>(30*60)+20</f>
        <v>1820</v>
      </c>
      <c r="P148" s="5">
        <f>(O148/N148)*100</f>
        <v>70.524026500443</v>
      </c>
    </row>
    <row r="149" spans="1:16" ht="15" customHeight="1" x14ac:dyDescent="0.75">
      <c r="A149" s="4" t="s">
        <v>695</v>
      </c>
      <c r="B149" s="1">
        <v>106</v>
      </c>
      <c r="C149" t="s">
        <v>696</v>
      </c>
      <c r="D149" s="1" t="s">
        <v>697</v>
      </c>
      <c r="E149" s="1" t="s">
        <v>35</v>
      </c>
      <c r="F149" s="1" t="s">
        <v>69</v>
      </c>
      <c r="G149" s="1" t="s">
        <v>9</v>
      </c>
      <c r="H149" s="1" t="s">
        <v>698</v>
      </c>
      <c r="I149" s="1" t="s">
        <v>699</v>
      </c>
      <c r="J149" s="2">
        <v>47</v>
      </c>
      <c r="K149" s="2" t="s">
        <v>19</v>
      </c>
      <c r="L149" s="1">
        <v>3568.3380000000002</v>
      </c>
      <c r="M149" s="3">
        <v>0.90090000000000003</v>
      </c>
      <c r="N149" s="3">
        <f>L149*M149</f>
        <v>3214.7157042000003</v>
      </c>
      <c r="O149" s="1">
        <f>(26*60)+43</f>
        <v>1603</v>
      </c>
      <c r="P149" s="5">
        <f>(O149/N149)*100</f>
        <v>49.864440513532607</v>
      </c>
    </row>
    <row r="150" spans="1:16" ht="15" customHeight="1" x14ac:dyDescent="0.75">
      <c r="A150" s="4" t="s">
        <v>700</v>
      </c>
      <c r="B150" s="1">
        <v>271</v>
      </c>
      <c r="C150" t="s">
        <v>701</v>
      </c>
      <c r="D150" s="1" t="s">
        <v>702</v>
      </c>
      <c r="E150" s="1" t="s">
        <v>23</v>
      </c>
      <c r="F150" s="1" t="s">
        <v>254</v>
      </c>
      <c r="G150" s="1" t="s">
        <v>9</v>
      </c>
      <c r="H150" s="1" t="s">
        <v>703</v>
      </c>
      <c r="I150" s="1" t="s">
        <v>704</v>
      </c>
      <c r="J150" s="2">
        <v>29</v>
      </c>
      <c r="K150" s="2" t="s">
        <v>19</v>
      </c>
      <c r="L150" s="1">
        <v>3573.85</v>
      </c>
      <c r="M150" s="3">
        <v>1</v>
      </c>
      <c r="N150" s="3">
        <f>L150*M150</f>
        <v>3573.85</v>
      </c>
      <c r="O150" s="1">
        <f>(26*60)+43</f>
        <v>1603</v>
      </c>
      <c r="P150" s="5">
        <f>(O150/N150)*100</f>
        <v>44.853589266477329</v>
      </c>
    </row>
    <row r="151" spans="1:16" ht="15" customHeight="1" x14ac:dyDescent="0.75">
      <c r="A151" s="4" t="s">
        <v>705</v>
      </c>
      <c r="B151" s="1">
        <v>207</v>
      </c>
      <c r="C151" t="s">
        <v>706</v>
      </c>
      <c r="D151" s="1" t="s">
        <v>707</v>
      </c>
      <c r="E151" s="1" t="s">
        <v>85</v>
      </c>
      <c r="F151" s="1" t="s">
        <v>48</v>
      </c>
      <c r="G151" s="1" t="s">
        <v>708</v>
      </c>
      <c r="H151" s="1" t="s">
        <v>709</v>
      </c>
      <c r="I151" s="1" t="s">
        <v>710</v>
      </c>
      <c r="J151" s="2">
        <v>65</v>
      </c>
      <c r="K151" s="2" t="s">
        <v>19</v>
      </c>
      <c r="L151" s="1">
        <v>3586.2869999999998</v>
      </c>
      <c r="M151" s="3">
        <v>0.77449999999999997</v>
      </c>
      <c r="N151" s="3">
        <f>L151*M151</f>
        <v>2777.5792814999995</v>
      </c>
      <c r="O151" s="1">
        <f>(26*60)+43</f>
        <v>1603</v>
      </c>
      <c r="P151" s="5">
        <f>(O151/N151)*100</f>
        <v>57.712124031049015</v>
      </c>
    </row>
    <row r="152" spans="1:16" ht="15" customHeight="1" x14ac:dyDescent="0.75">
      <c r="A152" s="4" t="s">
        <v>711</v>
      </c>
      <c r="B152" s="1">
        <v>27</v>
      </c>
      <c r="C152" t="s">
        <v>712</v>
      </c>
      <c r="D152" s="1" t="s">
        <v>273</v>
      </c>
      <c r="E152" s="1" t="s">
        <v>224</v>
      </c>
      <c r="F152" s="1" t="s">
        <v>48</v>
      </c>
      <c r="G152" s="1" t="s">
        <v>64</v>
      </c>
      <c r="H152" s="1" t="s">
        <v>713</v>
      </c>
      <c r="I152" s="1" t="s">
        <v>714</v>
      </c>
      <c r="J152" s="2">
        <v>44</v>
      </c>
      <c r="K152" s="2" t="s">
        <v>105</v>
      </c>
      <c r="L152" s="1">
        <v>3598.85</v>
      </c>
      <c r="M152" s="3">
        <v>0.92269999999999996</v>
      </c>
      <c r="N152" s="3">
        <f>L152*M152</f>
        <v>3320.6588949999996</v>
      </c>
      <c r="O152" s="1">
        <f>(30*60)+20</f>
        <v>1820</v>
      </c>
      <c r="P152" s="5">
        <f>(O152/N152)*100</f>
        <v>54.808399704661639</v>
      </c>
    </row>
    <row r="153" spans="1:16" ht="15" customHeight="1" x14ac:dyDescent="0.75">
      <c r="A153" s="4" t="s">
        <v>715</v>
      </c>
      <c r="B153" s="1">
        <v>267</v>
      </c>
      <c r="C153" t="s">
        <v>716</v>
      </c>
      <c r="D153" s="1" t="s">
        <v>717</v>
      </c>
      <c r="E153" s="1" t="s">
        <v>449</v>
      </c>
      <c r="F153" s="1" t="s">
        <v>29</v>
      </c>
      <c r="G153" s="1" t="s">
        <v>9</v>
      </c>
      <c r="H153" s="1" t="s">
        <v>718</v>
      </c>
      <c r="I153" s="1" t="s">
        <v>719</v>
      </c>
      <c r="J153" s="2">
        <v>75</v>
      </c>
      <c r="K153" s="2" t="s">
        <v>19</v>
      </c>
      <c r="L153" s="1">
        <v>3602.05</v>
      </c>
      <c r="M153" s="3">
        <v>0.70730000000000004</v>
      </c>
      <c r="N153" s="3">
        <f>L153*M153</f>
        <v>2547.7299650000004</v>
      </c>
      <c r="O153" s="1">
        <f>(26*60)+43</f>
        <v>1603</v>
      </c>
      <c r="P153" s="5">
        <f>(O153/N153)*100</f>
        <v>62.918755991473361</v>
      </c>
    </row>
    <row r="154" spans="1:16" ht="15" customHeight="1" x14ac:dyDescent="0.75">
      <c r="A154" s="4" t="s">
        <v>720</v>
      </c>
      <c r="B154" s="1">
        <v>53</v>
      </c>
      <c r="C154" t="s">
        <v>721</v>
      </c>
      <c r="D154" s="1" t="s">
        <v>722</v>
      </c>
      <c r="E154" s="1" t="s">
        <v>23</v>
      </c>
      <c r="F154" s="1" t="s">
        <v>258</v>
      </c>
      <c r="G154" s="1" t="s">
        <v>9</v>
      </c>
      <c r="H154" s="1" t="s">
        <v>713</v>
      </c>
      <c r="I154" s="1" t="s">
        <v>723</v>
      </c>
      <c r="J154" s="2">
        <v>25</v>
      </c>
      <c r="K154" s="2" t="s">
        <v>19</v>
      </c>
      <c r="L154" s="1">
        <v>3605.05</v>
      </c>
      <c r="M154" s="3">
        <v>1</v>
      </c>
      <c r="N154" s="3">
        <f>L154*M154</f>
        <v>3605.05</v>
      </c>
      <c r="O154" s="1">
        <f>(26*60)+43</f>
        <v>1603</v>
      </c>
      <c r="P154" s="5">
        <f>(O154/N154)*100</f>
        <v>44.465402698991689</v>
      </c>
    </row>
    <row r="155" spans="1:16" ht="15" customHeight="1" x14ac:dyDescent="0.75">
      <c r="A155" s="4" t="s">
        <v>724</v>
      </c>
      <c r="B155" s="1">
        <v>259</v>
      </c>
      <c r="C155" t="s">
        <v>725</v>
      </c>
      <c r="D155" s="1" t="s">
        <v>726</v>
      </c>
      <c r="E155" s="1" t="s">
        <v>156</v>
      </c>
      <c r="F155" s="1" t="s">
        <v>53</v>
      </c>
      <c r="G155" s="1" t="s">
        <v>9</v>
      </c>
      <c r="H155" s="1" t="s">
        <v>727</v>
      </c>
      <c r="I155" s="1" t="s">
        <v>728</v>
      </c>
      <c r="J155" s="2">
        <v>61</v>
      </c>
      <c r="K155" s="2" t="s">
        <v>19</v>
      </c>
      <c r="L155" s="1">
        <v>3606.346</v>
      </c>
      <c r="M155" s="3">
        <v>0.80189999999999995</v>
      </c>
      <c r="N155" s="3">
        <f>L155*M155</f>
        <v>2891.9288573999997</v>
      </c>
      <c r="O155" s="1">
        <f>(26*60)+43</f>
        <v>1603</v>
      </c>
      <c r="P155" s="5">
        <f>(O155/N155)*100</f>
        <v>55.430132587742278</v>
      </c>
    </row>
    <row r="156" spans="1:16" ht="15" customHeight="1" x14ac:dyDescent="0.75">
      <c r="A156" s="4" t="s">
        <v>729</v>
      </c>
      <c r="B156" s="1">
        <v>247</v>
      </c>
      <c r="C156" t="s">
        <v>730</v>
      </c>
      <c r="D156" s="1" t="s">
        <v>731</v>
      </c>
      <c r="E156" s="1" t="s">
        <v>35</v>
      </c>
      <c r="F156" s="1" t="s">
        <v>74</v>
      </c>
      <c r="G156" s="1" t="s">
        <v>9</v>
      </c>
      <c r="H156" s="1" t="s">
        <v>732</v>
      </c>
      <c r="I156" s="1" t="s">
        <v>733</v>
      </c>
      <c r="J156" s="2">
        <v>46</v>
      </c>
      <c r="K156" s="2" t="s">
        <v>19</v>
      </c>
      <c r="L156" s="1">
        <v>3611.85</v>
      </c>
      <c r="M156" s="3">
        <v>0.90820000000000001</v>
      </c>
      <c r="N156" s="3">
        <f>L156*M156</f>
        <v>3280.28217</v>
      </c>
      <c r="O156" s="1">
        <f>(26*60)+43</f>
        <v>1603</v>
      </c>
      <c r="P156" s="5">
        <f>(O156/N156)*100</f>
        <v>48.867747252365184</v>
      </c>
    </row>
    <row r="157" spans="1:16" ht="15" customHeight="1" x14ac:dyDescent="0.75">
      <c r="A157" s="4" t="s">
        <v>734</v>
      </c>
      <c r="B157" s="1">
        <v>125</v>
      </c>
      <c r="C157" t="s">
        <v>735</v>
      </c>
      <c r="D157" s="1" t="s">
        <v>279</v>
      </c>
      <c r="E157" s="1" t="s">
        <v>331</v>
      </c>
      <c r="F157" s="1" t="s">
        <v>22</v>
      </c>
      <c r="G157" s="1" t="s">
        <v>64</v>
      </c>
      <c r="H157" s="1" t="s">
        <v>736</v>
      </c>
      <c r="I157" s="1" t="s">
        <v>737</v>
      </c>
      <c r="J157" s="2">
        <v>62</v>
      </c>
      <c r="K157" s="2" t="s">
        <v>105</v>
      </c>
      <c r="L157" s="1">
        <v>3627.5059999999999</v>
      </c>
      <c r="M157" s="3">
        <v>0.77929999999999999</v>
      </c>
      <c r="N157" s="3">
        <f>L157*M157</f>
        <v>2826.9154257999999</v>
      </c>
      <c r="O157" s="1">
        <f>(30*60)+20</f>
        <v>1820</v>
      </c>
      <c r="P157" s="5">
        <f>(O157/N157)*100</f>
        <v>64.381126629741715</v>
      </c>
    </row>
    <row r="158" spans="1:16" ht="15" customHeight="1" x14ac:dyDescent="0.75">
      <c r="A158" s="4" t="s">
        <v>738</v>
      </c>
      <c r="B158" s="1">
        <v>190</v>
      </c>
      <c r="C158" t="s">
        <v>739</v>
      </c>
      <c r="D158" s="1" t="s">
        <v>284</v>
      </c>
      <c r="E158" s="1" t="s">
        <v>422</v>
      </c>
      <c r="F158" s="1" t="s">
        <v>48</v>
      </c>
      <c r="G158" s="1" t="s">
        <v>740</v>
      </c>
      <c r="H158" s="1" t="s">
        <v>741</v>
      </c>
      <c r="I158" s="1" t="s">
        <v>742</v>
      </c>
      <c r="J158" s="2">
        <v>45</v>
      </c>
      <c r="K158" s="2" t="s">
        <v>105</v>
      </c>
      <c r="L158" s="1">
        <v>3631.5189999999998</v>
      </c>
      <c r="M158" s="3">
        <v>0.91520000000000001</v>
      </c>
      <c r="N158" s="3">
        <f>L158*M158</f>
        <v>3323.5661888</v>
      </c>
      <c r="O158" s="1">
        <f>(30*60)+20</f>
        <v>1820</v>
      </c>
      <c r="P158" s="5">
        <f>(O158/N158)*100</f>
        <v>54.760455986499409</v>
      </c>
    </row>
    <row r="159" spans="1:16" ht="15" customHeight="1" x14ac:dyDescent="0.75">
      <c r="A159" s="4" t="s">
        <v>743</v>
      </c>
      <c r="B159" s="1">
        <v>83</v>
      </c>
      <c r="C159" t="s">
        <v>744</v>
      </c>
      <c r="D159" s="1" t="s">
        <v>289</v>
      </c>
      <c r="E159" s="1" t="s">
        <v>113</v>
      </c>
      <c r="F159" s="1" t="s">
        <v>84</v>
      </c>
      <c r="G159" s="1" t="s">
        <v>9</v>
      </c>
      <c r="H159" s="1" t="s">
        <v>745</v>
      </c>
      <c r="I159" s="1" t="s">
        <v>746</v>
      </c>
      <c r="J159" s="2">
        <v>23</v>
      </c>
      <c r="K159" s="2" t="s">
        <v>105</v>
      </c>
      <c r="L159" s="1">
        <v>3633.1860000000001</v>
      </c>
      <c r="M159" s="3">
        <v>1</v>
      </c>
      <c r="N159" s="3">
        <f>L159*M159</f>
        <v>3633.1860000000001</v>
      </c>
      <c r="O159" s="1">
        <f>(30*60)+20</f>
        <v>1820</v>
      </c>
      <c r="P159" s="5">
        <f>(O159/N159)*100</f>
        <v>50.093774444798591</v>
      </c>
    </row>
    <row r="160" spans="1:16" ht="15" customHeight="1" x14ac:dyDescent="0.75">
      <c r="A160" s="4" t="s">
        <v>747</v>
      </c>
      <c r="B160" s="1">
        <v>300</v>
      </c>
      <c r="C160" t="s">
        <v>748</v>
      </c>
      <c r="D160" s="1" t="s">
        <v>299</v>
      </c>
      <c r="E160" s="1" t="s">
        <v>113</v>
      </c>
      <c r="F160" s="1" t="s">
        <v>91</v>
      </c>
      <c r="G160" s="1" t="s">
        <v>9</v>
      </c>
      <c r="H160" s="1" t="s">
        <v>749</v>
      </c>
      <c r="I160" s="1" t="s">
        <v>750</v>
      </c>
      <c r="J160" s="2">
        <v>24</v>
      </c>
      <c r="K160" s="2" t="s">
        <v>105</v>
      </c>
      <c r="L160" s="1">
        <v>3634.826</v>
      </c>
      <c r="M160" s="3">
        <v>1</v>
      </c>
      <c r="N160" s="3">
        <f>L160*M160</f>
        <v>3634.826</v>
      </c>
      <c r="O160" s="1">
        <f>(30*60)+20</f>
        <v>1820</v>
      </c>
      <c r="P160" s="5">
        <f>(O160/N160)*100</f>
        <v>50.071172595331937</v>
      </c>
    </row>
    <row r="161" spans="1:16" ht="15" customHeight="1" x14ac:dyDescent="0.75">
      <c r="A161" s="4" t="s">
        <v>751</v>
      </c>
      <c r="B161" s="1">
        <v>239</v>
      </c>
      <c r="C161" t="s">
        <v>752</v>
      </c>
      <c r="D161" s="1" t="s">
        <v>753</v>
      </c>
      <c r="E161" s="1" t="s">
        <v>130</v>
      </c>
      <c r="F161" s="1" t="s">
        <v>84</v>
      </c>
      <c r="G161" s="1" t="s">
        <v>9</v>
      </c>
      <c r="H161" s="1" t="s">
        <v>754</v>
      </c>
      <c r="I161" s="1" t="s">
        <v>755</v>
      </c>
      <c r="J161" s="2">
        <v>53</v>
      </c>
      <c r="K161" s="2" t="s">
        <v>19</v>
      </c>
      <c r="L161" s="1">
        <v>3643.15</v>
      </c>
      <c r="M161" s="3">
        <v>0.8579</v>
      </c>
      <c r="N161" s="3">
        <f>L161*M161</f>
        <v>3125.4583849999999</v>
      </c>
      <c r="O161" s="1">
        <f>(26*60)+43</f>
        <v>1603</v>
      </c>
      <c r="P161" s="5">
        <f>(O161/N161)*100</f>
        <v>51.288476842093679</v>
      </c>
    </row>
    <row r="162" spans="1:16" ht="15" customHeight="1" x14ac:dyDescent="0.75">
      <c r="A162" s="4" t="s">
        <v>756</v>
      </c>
      <c r="B162" s="1">
        <v>208</v>
      </c>
      <c r="C162" t="s">
        <v>757</v>
      </c>
      <c r="D162" s="1" t="s">
        <v>304</v>
      </c>
      <c r="E162" s="1" t="s">
        <v>331</v>
      </c>
      <c r="F162" s="1" t="s">
        <v>29</v>
      </c>
      <c r="G162" s="1" t="s">
        <v>708</v>
      </c>
      <c r="H162" s="1" t="s">
        <v>742</v>
      </c>
      <c r="I162" s="1" t="s">
        <v>758</v>
      </c>
      <c r="J162" s="2">
        <v>62</v>
      </c>
      <c r="K162" s="2" t="s">
        <v>105</v>
      </c>
      <c r="L162" s="1">
        <v>3647.25</v>
      </c>
      <c r="M162" s="3">
        <v>0.77929999999999999</v>
      </c>
      <c r="N162" s="3">
        <f>L162*M162</f>
        <v>2842.3019249999998</v>
      </c>
      <c r="O162" s="1">
        <f>(30*60)+20</f>
        <v>1820</v>
      </c>
      <c r="P162" s="5">
        <f>(O162/N162)*100</f>
        <v>64.032606247487251</v>
      </c>
    </row>
    <row r="163" spans="1:16" ht="15" customHeight="1" x14ac:dyDescent="0.75">
      <c r="A163" s="4" t="s">
        <v>759</v>
      </c>
      <c r="B163" s="1">
        <v>81</v>
      </c>
      <c r="C163" t="s">
        <v>760</v>
      </c>
      <c r="D163" s="1" t="s">
        <v>761</v>
      </c>
      <c r="E163" s="1" t="s">
        <v>130</v>
      </c>
      <c r="F163" s="1" t="s">
        <v>91</v>
      </c>
      <c r="G163" s="1" t="s">
        <v>9</v>
      </c>
      <c r="H163" s="1" t="s">
        <v>762</v>
      </c>
      <c r="I163" s="1" t="s">
        <v>758</v>
      </c>
      <c r="J163" s="2">
        <v>53</v>
      </c>
      <c r="K163" s="2" t="s">
        <v>19</v>
      </c>
      <c r="L163" s="1">
        <v>3647.799</v>
      </c>
      <c r="M163" s="3">
        <v>0.8579</v>
      </c>
      <c r="N163" s="3">
        <f>L163*M163</f>
        <v>3129.4467620999999</v>
      </c>
      <c r="O163" s="1">
        <f>(26*60)+43</f>
        <v>1603</v>
      </c>
      <c r="P163" s="5">
        <f>(O163/N163)*100</f>
        <v>51.223111363118853</v>
      </c>
    </row>
    <row r="164" spans="1:16" ht="15" customHeight="1" x14ac:dyDescent="0.75">
      <c r="A164" s="4" t="s">
        <v>763</v>
      </c>
      <c r="B164" s="1">
        <v>72</v>
      </c>
      <c r="C164" t="s">
        <v>764</v>
      </c>
      <c r="D164" s="1" t="s">
        <v>765</v>
      </c>
      <c r="E164" s="1" t="s">
        <v>439</v>
      </c>
      <c r="F164" s="1" t="s">
        <v>29</v>
      </c>
      <c r="G164" s="1" t="s">
        <v>64</v>
      </c>
      <c r="H164" s="1" t="s">
        <v>758</v>
      </c>
      <c r="I164" s="1" t="s">
        <v>766</v>
      </c>
      <c r="J164" s="2">
        <v>72</v>
      </c>
      <c r="K164" s="2" t="s">
        <v>19</v>
      </c>
      <c r="L164" s="1">
        <v>3653.25</v>
      </c>
      <c r="M164" s="3">
        <v>0.72729999999999995</v>
      </c>
      <c r="N164" s="3">
        <f>L164*M164</f>
        <v>2657.0087249999997</v>
      </c>
      <c r="O164" s="1">
        <f>(26*60)+43</f>
        <v>1603</v>
      </c>
      <c r="P164" s="5">
        <f>(O164/N164)*100</f>
        <v>60.331002488522131</v>
      </c>
    </row>
    <row r="165" spans="1:16" ht="15" customHeight="1" x14ac:dyDescent="0.75">
      <c r="A165" s="4" t="s">
        <v>767</v>
      </c>
      <c r="B165" s="1">
        <v>325</v>
      </c>
      <c r="C165" t="s">
        <v>768</v>
      </c>
      <c r="D165" s="1" t="s">
        <v>309</v>
      </c>
      <c r="E165" s="1" t="s">
        <v>404</v>
      </c>
      <c r="F165" s="1" t="s">
        <v>34</v>
      </c>
      <c r="G165" s="1" t="s">
        <v>64</v>
      </c>
      <c r="H165" s="1" t="s">
        <v>769</v>
      </c>
      <c r="I165" s="1" t="s">
        <v>770</v>
      </c>
      <c r="J165" s="2">
        <v>58</v>
      </c>
      <c r="K165" s="2" t="s">
        <v>105</v>
      </c>
      <c r="L165" s="1">
        <v>3661.0160000000001</v>
      </c>
      <c r="M165" s="3">
        <v>0.81269999999999998</v>
      </c>
      <c r="N165" s="3">
        <f>L165*M165</f>
        <v>2975.3077032000001</v>
      </c>
      <c r="O165" s="1">
        <f>(30*60)+20</f>
        <v>1820</v>
      </c>
      <c r="P165" s="5">
        <f>(O165/N165)*100</f>
        <v>61.17014378185339</v>
      </c>
    </row>
    <row r="166" spans="1:16" ht="15" customHeight="1" x14ac:dyDescent="0.75">
      <c r="A166" s="4" t="s">
        <v>771</v>
      </c>
      <c r="B166" s="1">
        <v>260</v>
      </c>
      <c r="C166" t="s">
        <v>772</v>
      </c>
      <c r="D166" s="1" t="s">
        <v>318</v>
      </c>
      <c r="E166" s="1" t="s">
        <v>331</v>
      </c>
      <c r="F166" s="1" t="s">
        <v>34</v>
      </c>
      <c r="G166" s="1" t="s">
        <v>9</v>
      </c>
      <c r="H166" s="1" t="s">
        <v>773</v>
      </c>
      <c r="I166" s="1" t="s">
        <v>774</v>
      </c>
      <c r="J166" s="2">
        <v>61</v>
      </c>
      <c r="K166" s="2" t="s">
        <v>105</v>
      </c>
      <c r="L166" s="1">
        <v>3683.15</v>
      </c>
      <c r="M166" s="3">
        <v>0.78769999999999996</v>
      </c>
      <c r="N166" s="3">
        <f>L166*M166</f>
        <v>2901.217255</v>
      </c>
      <c r="O166" s="1">
        <f>(30*60)+20</f>
        <v>1820</v>
      </c>
      <c r="P166" s="5">
        <f>(O166/N166)*100</f>
        <v>62.732289243881532</v>
      </c>
    </row>
    <row r="167" spans="1:16" ht="15" customHeight="1" x14ac:dyDescent="0.75">
      <c r="A167" s="4" t="s">
        <v>775</v>
      </c>
      <c r="B167" s="1">
        <v>60</v>
      </c>
      <c r="C167" t="s">
        <v>776</v>
      </c>
      <c r="D167" s="1" t="s">
        <v>322</v>
      </c>
      <c r="E167" s="1" t="s">
        <v>394</v>
      </c>
      <c r="F167" s="1" t="s">
        <v>48</v>
      </c>
      <c r="G167" s="1" t="s">
        <v>9</v>
      </c>
      <c r="H167" s="1" t="s">
        <v>777</v>
      </c>
      <c r="I167" s="1" t="s">
        <v>778</v>
      </c>
      <c r="J167" s="2">
        <v>35</v>
      </c>
      <c r="K167" s="2" t="s">
        <v>105</v>
      </c>
      <c r="L167" s="1">
        <v>3685.326</v>
      </c>
      <c r="M167" s="3">
        <v>0.9869</v>
      </c>
      <c r="N167" s="3">
        <f>L167*M167</f>
        <v>3637.0482293999999</v>
      </c>
      <c r="O167" s="1">
        <f>(30*60)+20</f>
        <v>1820</v>
      </c>
      <c r="P167" s="5">
        <f>(O167/N167)*100</f>
        <v>50.040579206183452</v>
      </c>
    </row>
    <row r="168" spans="1:16" ht="15" customHeight="1" x14ac:dyDescent="0.75">
      <c r="A168" s="4" t="s">
        <v>779</v>
      </c>
      <c r="B168" s="1">
        <v>18</v>
      </c>
      <c r="C168" t="s">
        <v>780</v>
      </c>
      <c r="D168" s="1" t="s">
        <v>335</v>
      </c>
      <c r="E168" s="1" t="s">
        <v>404</v>
      </c>
      <c r="F168" s="1" t="s">
        <v>39</v>
      </c>
      <c r="G168" s="1" t="s">
        <v>9</v>
      </c>
      <c r="H168" s="1" t="s">
        <v>781</v>
      </c>
      <c r="I168" s="1" t="s">
        <v>782</v>
      </c>
      <c r="J168" s="2">
        <v>60</v>
      </c>
      <c r="K168" s="2" t="s">
        <v>105</v>
      </c>
      <c r="L168" s="1">
        <v>3698.65</v>
      </c>
      <c r="M168" s="3">
        <v>0.79610000000000003</v>
      </c>
      <c r="N168" s="3">
        <f>L168*M168</f>
        <v>2944.495265</v>
      </c>
      <c r="O168" s="1">
        <f>(30*60)+20</f>
        <v>1820</v>
      </c>
      <c r="P168" s="5">
        <f>(O168/N168)*100</f>
        <v>61.810253921396608</v>
      </c>
    </row>
    <row r="169" spans="1:16" ht="15" customHeight="1" x14ac:dyDescent="0.75">
      <c r="A169" s="4" t="s">
        <v>783</v>
      </c>
      <c r="B169" s="1">
        <v>2</v>
      </c>
      <c r="C169" t="s">
        <v>784</v>
      </c>
      <c r="D169" s="1" t="s">
        <v>340</v>
      </c>
      <c r="E169" s="1" t="s">
        <v>404</v>
      </c>
      <c r="F169" s="1" t="s">
        <v>44</v>
      </c>
      <c r="G169" s="1" t="s">
        <v>64</v>
      </c>
      <c r="H169" s="1" t="s">
        <v>785</v>
      </c>
      <c r="I169" s="1" t="s">
        <v>786</v>
      </c>
      <c r="J169" s="2">
        <v>59</v>
      </c>
      <c r="K169" s="2" t="s">
        <v>105</v>
      </c>
      <c r="L169" s="1">
        <v>3699.95</v>
      </c>
      <c r="M169" s="3">
        <v>0.80449999999999999</v>
      </c>
      <c r="N169" s="3">
        <f>L169*M169</f>
        <v>2976.6097749999999</v>
      </c>
      <c r="O169" s="1">
        <f>(30*60)+20</f>
        <v>1820</v>
      </c>
      <c r="P169" s="5">
        <f>(O169/N169)*100</f>
        <v>61.14338585077045</v>
      </c>
    </row>
    <row r="170" spans="1:16" ht="15" customHeight="1" x14ac:dyDescent="0.75">
      <c r="A170" s="4" t="s">
        <v>787</v>
      </c>
      <c r="B170" s="1">
        <v>181</v>
      </c>
      <c r="C170" t="s">
        <v>788</v>
      </c>
      <c r="D170" s="1" t="s">
        <v>345</v>
      </c>
      <c r="E170" s="1" t="s">
        <v>224</v>
      </c>
      <c r="F170" s="1" t="s">
        <v>53</v>
      </c>
      <c r="G170" s="1" t="s">
        <v>9</v>
      </c>
      <c r="H170" s="1" t="s">
        <v>789</v>
      </c>
      <c r="I170" s="1" t="s">
        <v>790</v>
      </c>
      <c r="J170" s="2">
        <v>44</v>
      </c>
      <c r="K170" s="2" t="s">
        <v>105</v>
      </c>
      <c r="L170" s="1">
        <v>3741.2249999999999</v>
      </c>
      <c r="M170" s="3">
        <v>0.92269999999999996</v>
      </c>
      <c r="N170" s="3">
        <f>L170*M170</f>
        <v>3452.0283074999998</v>
      </c>
      <c r="O170" s="1">
        <f>(30*60)+20</f>
        <v>1820</v>
      </c>
      <c r="P170" s="5">
        <f>(O170/N170)*100</f>
        <v>52.72262675383638</v>
      </c>
    </row>
    <row r="171" spans="1:16" ht="15" customHeight="1" x14ac:dyDescent="0.75">
      <c r="A171" s="4" t="s">
        <v>791</v>
      </c>
      <c r="B171" s="1">
        <v>118</v>
      </c>
      <c r="C171" t="s">
        <v>792</v>
      </c>
      <c r="D171" s="1" t="s">
        <v>793</v>
      </c>
      <c r="E171" s="1" t="s">
        <v>130</v>
      </c>
      <c r="F171" s="1" t="s">
        <v>97</v>
      </c>
      <c r="G171" s="1" t="s">
        <v>9</v>
      </c>
      <c r="H171" s="1" t="s">
        <v>794</v>
      </c>
      <c r="I171" s="1" t="s">
        <v>795</v>
      </c>
      <c r="J171" s="2">
        <v>51</v>
      </c>
      <c r="K171" s="2" t="s">
        <v>19</v>
      </c>
      <c r="L171" s="1">
        <v>3752.8620000000001</v>
      </c>
      <c r="M171" s="3">
        <v>0.87219999999999998</v>
      </c>
      <c r="N171" s="3">
        <f>L171*M171</f>
        <v>3273.2462363999998</v>
      </c>
      <c r="O171" s="1">
        <f>(26*60)+43</f>
        <v>1603</v>
      </c>
      <c r="P171" s="5">
        <f>(O171/N171)*100</f>
        <v>48.972789830899508</v>
      </c>
    </row>
    <row r="172" spans="1:16" ht="15" customHeight="1" x14ac:dyDescent="0.75">
      <c r="A172" s="4" t="s">
        <v>796</v>
      </c>
      <c r="B172" s="1">
        <v>31</v>
      </c>
      <c r="C172" t="s">
        <v>797</v>
      </c>
      <c r="D172" s="1" t="s">
        <v>351</v>
      </c>
      <c r="E172" s="1" t="s">
        <v>224</v>
      </c>
      <c r="F172" s="1" t="s">
        <v>58</v>
      </c>
      <c r="G172" s="1" t="s">
        <v>9</v>
      </c>
      <c r="H172" s="1" t="s">
        <v>798</v>
      </c>
      <c r="I172" s="1" t="s">
        <v>799</v>
      </c>
      <c r="J172" s="2">
        <v>42</v>
      </c>
      <c r="K172" s="2" t="s">
        <v>105</v>
      </c>
      <c r="L172" s="1">
        <v>3775.8180000000002</v>
      </c>
      <c r="M172" s="3">
        <v>0.93740000000000001</v>
      </c>
      <c r="N172" s="3">
        <f>L172*M172</f>
        <v>3539.4517932000003</v>
      </c>
      <c r="O172" s="1">
        <f>(30*60)+20</f>
        <v>1820</v>
      </c>
      <c r="P172" s="5">
        <f>(O172/N172)*100</f>
        <v>51.420392375355597</v>
      </c>
    </row>
    <row r="173" spans="1:16" ht="15" customHeight="1" x14ac:dyDescent="0.75">
      <c r="A173" s="4" t="s">
        <v>800</v>
      </c>
      <c r="B173" s="1">
        <v>194</v>
      </c>
      <c r="C173" t="s">
        <v>801</v>
      </c>
      <c r="D173" s="1" t="s">
        <v>355</v>
      </c>
      <c r="E173" s="1" t="s">
        <v>331</v>
      </c>
      <c r="F173" s="1" t="s">
        <v>39</v>
      </c>
      <c r="G173" s="1" t="s">
        <v>802</v>
      </c>
      <c r="H173" s="1" t="s">
        <v>803</v>
      </c>
      <c r="I173" s="1" t="s">
        <v>804</v>
      </c>
      <c r="J173" s="2">
        <v>60</v>
      </c>
      <c r="K173" s="2" t="s">
        <v>105</v>
      </c>
      <c r="L173" s="1">
        <v>3776.0189999999998</v>
      </c>
      <c r="M173" s="3">
        <v>0.79610000000000003</v>
      </c>
      <c r="N173" s="3">
        <f>L173*M173</f>
        <v>3006.0887259000001</v>
      </c>
      <c r="O173" s="1">
        <f>(30*60)+20</f>
        <v>1820</v>
      </c>
      <c r="P173" s="5">
        <f>(O173/N173)*100</f>
        <v>60.543788488981008</v>
      </c>
    </row>
    <row r="174" spans="1:16" ht="15" customHeight="1" x14ac:dyDescent="0.75">
      <c r="A174" s="4" t="s">
        <v>805</v>
      </c>
      <c r="B174" s="1">
        <v>105</v>
      </c>
      <c r="C174" t="s">
        <v>806</v>
      </c>
      <c r="D174" s="1" t="s">
        <v>360</v>
      </c>
      <c r="E174" s="1" t="s">
        <v>394</v>
      </c>
      <c r="F174" s="1" t="s">
        <v>53</v>
      </c>
      <c r="G174" s="1" t="s">
        <v>9</v>
      </c>
      <c r="H174" s="1" t="s">
        <v>798</v>
      </c>
      <c r="I174" s="1" t="s">
        <v>804</v>
      </c>
      <c r="J174" s="2">
        <v>35</v>
      </c>
      <c r="K174" s="2" t="s">
        <v>105</v>
      </c>
      <c r="L174" s="1">
        <v>3776.9929999999999</v>
      </c>
      <c r="M174" s="3">
        <v>0.9869</v>
      </c>
      <c r="N174" s="3">
        <f>L174*M174</f>
        <v>3727.5143917</v>
      </c>
      <c r="O174" s="1">
        <f>(30*60)+20</f>
        <v>1820</v>
      </c>
      <c r="P174" s="5">
        <f>(O174/N174)*100</f>
        <v>48.826102564555256</v>
      </c>
    </row>
    <row r="175" spans="1:16" ht="15" customHeight="1" x14ac:dyDescent="0.75">
      <c r="A175" s="4" t="s">
        <v>807</v>
      </c>
      <c r="B175" s="1">
        <v>184</v>
      </c>
      <c r="C175" t="s">
        <v>808</v>
      </c>
      <c r="D175" s="1" t="s">
        <v>366</v>
      </c>
      <c r="E175" s="1" t="s">
        <v>394</v>
      </c>
      <c r="F175" s="1" t="s">
        <v>58</v>
      </c>
      <c r="G175" s="1" t="s">
        <v>64</v>
      </c>
      <c r="H175" s="1" t="s">
        <v>809</v>
      </c>
      <c r="I175" s="1" t="s">
        <v>810</v>
      </c>
      <c r="J175" s="2">
        <v>36</v>
      </c>
      <c r="K175" s="2" t="s">
        <v>105</v>
      </c>
      <c r="L175" s="1">
        <v>3800.4450000000002</v>
      </c>
      <c r="M175" s="3">
        <v>0.98009999999999997</v>
      </c>
      <c r="N175" s="3">
        <f>L175*M175</f>
        <v>3724.8161445000001</v>
      </c>
      <c r="O175" s="1">
        <f>(30*60)+20</f>
        <v>1820</v>
      </c>
      <c r="P175" s="5">
        <f>(O175/N175)*100</f>
        <v>48.86147206721548</v>
      </c>
    </row>
    <row r="176" spans="1:16" ht="15" customHeight="1" x14ac:dyDescent="0.75">
      <c r="A176" s="4" t="s">
        <v>811</v>
      </c>
      <c r="B176" s="1">
        <v>39</v>
      </c>
      <c r="C176" t="s">
        <v>812</v>
      </c>
      <c r="D176" s="1" t="s">
        <v>371</v>
      </c>
      <c r="E176" s="1" t="s">
        <v>102</v>
      </c>
      <c r="F176" s="1" t="s">
        <v>53</v>
      </c>
      <c r="G176" s="1" t="s">
        <v>64</v>
      </c>
      <c r="H176" s="1" t="s">
        <v>813</v>
      </c>
      <c r="I176" s="1" t="s">
        <v>814</v>
      </c>
      <c r="J176" s="2">
        <v>50</v>
      </c>
      <c r="K176" s="2" t="s">
        <v>105</v>
      </c>
      <c r="L176" s="1">
        <v>3809.0990000000002</v>
      </c>
      <c r="M176" s="3">
        <v>0.877</v>
      </c>
      <c r="N176" s="3">
        <f>L176*M176</f>
        <v>3340.579823</v>
      </c>
      <c r="O176" s="1">
        <f>(30*60)+20</f>
        <v>1820</v>
      </c>
      <c r="P176" s="5">
        <f>(O176/N176)*100</f>
        <v>54.481559981570904</v>
      </c>
    </row>
    <row r="177" spans="1:16" ht="15" customHeight="1" x14ac:dyDescent="0.75">
      <c r="A177" s="4" t="s">
        <v>815</v>
      </c>
      <c r="B177" s="1">
        <v>303</v>
      </c>
      <c r="C177" t="s">
        <v>816</v>
      </c>
      <c r="D177" s="1" t="s">
        <v>817</v>
      </c>
      <c r="E177" s="1" t="s">
        <v>85</v>
      </c>
      <c r="F177" s="1" t="s">
        <v>53</v>
      </c>
      <c r="G177" s="1" t="s">
        <v>9</v>
      </c>
      <c r="H177" s="1" t="s">
        <v>818</v>
      </c>
      <c r="I177" s="1" t="s">
        <v>819</v>
      </c>
      <c r="J177" s="2">
        <v>66</v>
      </c>
      <c r="K177" s="2" t="s">
        <v>19</v>
      </c>
      <c r="L177" s="1">
        <v>3817.85</v>
      </c>
      <c r="M177" s="3">
        <v>0.76770000000000005</v>
      </c>
      <c r="N177" s="3">
        <f>L177*M177</f>
        <v>2930.9634450000003</v>
      </c>
      <c r="O177" s="1">
        <f>(26*60)+43</f>
        <v>1603</v>
      </c>
      <c r="P177" s="5">
        <f>(O177/N177)*100</f>
        <v>54.691913771036468</v>
      </c>
    </row>
    <row r="178" spans="1:16" ht="15" customHeight="1" x14ac:dyDescent="0.75">
      <c r="A178" s="4" t="s">
        <v>820</v>
      </c>
      <c r="B178" s="1">
        <v>169</v>
      </c>
      <c r="C178" t="s">
        <v>821</v>
      </c>
      <c r="D178" s="1" t="s">
        <v>376</v>
      </c>
      <c r="E178" s="1" t="s">
        <v>113</v>
      </c>
      <c r="F178" s="1" t="s">
        <v>97</v>
      </c>
      <c r="G178" s="1" t="s">
        <v>822</v>
      </c>
      <c r="H178" s="1" t="s">
        <v>823</v>
      </c>
      <c r="I178" s="1" t="s">
        <v>824</v>
      </c>
      <c r="J178" s="2">
        <v>23</v>
      </c>
      <c r="K178" s="2" t="s">
        <v>105</v>
      </c>
      <c r="L178" s="1">
        <v>3819.6790000000001</v>
      </c>
      <c r="M178" s="3">
        <v>1</v>
      </c>
      <c r="N178" s="3">
        <f>L178*M178</f>
        <v>3819.6790000000001</v>
      </c>
      <c r="O178" s="1">
        <f>(30*60)+20</f>
        <v>1820</v>
      </c>
      <c r="P178" s="5">
        <f>(O178/N178)*100</f>
        <v>47.647982984957636</v>
      </c>
    </row>
    <row r="179" spans="1:16" ht="15" customHeight="1" x14ac:dyDescent="0.75">
      <c r="A179" s="4" t="s">
        <v>825</v>
      </c>
      <c r="B179" s="1">
        <v>162</v>
      </c>
      <c r="C179" t="s">
        <v>826</v>
      </c>
      <c r="D179" s="1" t="s">
        <v>827</v>
      </c>
      <c r="E179" s="1" t="s">
        <v>156</v>
      </c>
      <c r="F179" s="1" t="s">
        <v>58</v>
      </c>
      <c r="G179" s="1" t="s">
        <v>9</v>
      </c>
      <c r="H179" s="1" t="s">
        <v>814</v>
      </c>
      <c r="I179" s="1" t="s">
        <v>828</v>
      </c>
      <c r="J179" s="2">
        <v>61</v>
      </c>
      <c r="K179" s="2" t="s">
        <v>19</v>
      </c>
      <c r="L179" s="1">
        <v>3827.75</v>
      </c>
      <c r="M179" s="3">
        <v>0.80189999999999995</v>
      </c>
      <c r="N179" s="3">
        <f>L179*M179</f>
        <v>3069.4727249999996</v>
      </c>
      <c r="O179" s="1">
        <f>(26*60)+43</f>
        <v>1603</v>
      </c>
      <c r="P179" s="5">
        <f>(O179/N179)*100</f>
        <v>52.223953219848219</v>
      </c>
    </row>
    <row r="180" spans="1:16" ht="15" customHeight="1" x14ac:dyDescent="0.75">
      <c r="A180" s="4" t="s">
        <v>829</v>
      </c>
      <c r="B180" s="1">
        <v>199</v>
      </c>
      <c r="C180" t="s">
        <v>830</v>
      </c>
      <c r="D180" s="1" t="s">
        <v>831</v>
      </c>
      <c r="E180" s="1" t="s">
        <v>130</v>
      </c>
      <c r="F180" s="1" t="s">
        <v>108</v>
      </c>
      <c r="G180" s="1" t="s">
        <v>64</v>
      </c>
      <c r="H180" s="1" t="s">
        <v>828</v>
      </c>
      <c r="I180" s="1" t="s">
        <v>832</v>
      </c>
      <c r="J180" s="2">
        <v>51</v>
      </c>
      <c r="K180" s="2" t="s">
        <v>19</v>
      </c>
      <c r="L180" s="1">
        <v>3845.1880000000001</v>
      </c>
      <c r="M180" s="3">
        <v>0.87219999999999998</v>
      </c>
      <c r="N180" s="3">
        <f>L180*M180</f>
        <v>3353.7729736000001</v>
      </c>
      <c r="O180" s="1">
        <f>(26*60)+43</f>
        <v>1603</v>
      </c>
      <c r="P180" s="5">
        <f>(O180/N180)*100</f>
        <v>47.796914478659872</v>
      </c>
    </row>
    <row r="181" spans="1:16" ht="15" customHeight="1" x14ac:dyDescent="0.75">
      <c r="A181" s="4" t="s">
        <v>833</v>
      </c>
      <c r="B181" s="1">
        <v>168</v>
      </c>
      <c r="C181" t="s">
        <v>834</v>
      </c>
      <c r="D181" s="1" t="s">
        <v>381</v>
      </c>
      <c r="E181" s="1" t="s">
        <v>102</v>
      </c>
      <c r="F181" s="1" t="s">
        <v>58</v>
      </c>
      <c r="G181" s="1" t="s">
        <v>9</v>
      </c>
      <c r="H181" s="1" t="s">
        <v>828</v>
      </c>
      <c r="I181" s="1" t="s">
        <v>832</v>
      </c>
      <c r="J181" s="2">
        <v>51</v>
      </c>
      <c r="K181" s="2" t="s">
        <v>105</v>
      </c>
      <c r="L181" s="1">
        <v>3845.4369999999999</v>
      </c>
      <c r="M181" s="3">
        <v>0.86919999999999997</v>
      </c>
      <c r="N181" s="3">
        <f>L181*M181</f>
        <v>3342.4538404</v>
      </c>
      <c r="O181" s="1">
        <f>(30*60)+20</f>
        <v>1820</v>
      </c>
      <c r="P181" s="5">
        <f>(O181/N181)*100</f>
        <v>54.451013743310092</v>
      </c>
    </row>
    <row r="182" spans="1:16" ht="15" customHeight="1" x14ac:dyDescent="0.75">
      <c r="A182" s="4" t="s">
        <v>835</v>
      </c>
      <c r="B182" s="1">
        <v>257</v>
      </c>
      <c r="C182" t="s">
        <v>836</v>
      </c>
      <c r="D182" s="1" t="s">
        <v>390</v>
      </c>
      <c r="E182" s="1" t="s">
        <v>113</v>
      </c>
      <c r="F182" s="1" t="s">
        <v>108</v>
      </c>
      <c r="G182" s="1" t="s">
        <v>9</v>
      </c>
      <c r="H182" s="1" t="s">
        <v>837</v>
      </c>
      <c r="I182" s="1" t="s">
        <v>838</v>
      </c>
      <c r="J182" s="2">
        <v>26</v>
      </c>
      <c r="K182" s="2" t="s">
        <v>105</v>
      </c>
      <c r="L182" s="1">
        <v>3865.05</v>
      </c>
      <c r="M182" s="3">
        <v>1</v>
      </c>
      <c r="N182" s="3">
        <f>L182*M182</f>
        <v>3865.05</v>
      </c>
      <c r="O182" s="1">
        <f>(30*60)+20</f>
        <v>1820</v>
      </c>
      <c r="P182" s="5">
        <f>(O182/N182)*100</f>
        <v>47.088653445621659</v>
      </c>
    </row>
    <row r="183" spans="1:16" ht="15" customHeight="1" x14ac:dyDescent="0.75">
      <c r="A183" s="4" t="s">
        <v>839</v>
      </c>
      <c r="B183" s="1">
        <v>86</v>
      </c>
      <c r="C183" t="s">
        <v>840</v>
      </c>
      <c r="D183" s="1" t="s">
        <v>399</v>
      </c>
      <c r="E183" s="1" t="s">
        <v>113</v>
      </c>
      <c r="F183" s="1" t="s">
        <v>118</v>
      </c>
      <c r="G183" s="1" t="s">
        <v>9</v>
      </c>
      <c r="H183" s="1" t="s">
        <v>841</v>
      </c>
      <c r="I183" s="1" t="s">
        <v>842</v>
      </c>
      <c r="J183" s="2">
        <v>24</v>
      </c>
      <c r="K183" s="2" t="s">
        <v>105</v>
      </c>
      <c r="L183" s="1">
        <v>3871.2069999999999</v>
      </c>
      <c r="M183" s="3">
        <v>1</v>
      </c>
      <c r="N183" s="3">
        <f>L183*M183</f>
        <v>3871.2069999999999</v>
      </c>
      <c r="O183" s="1">
        <f>(30*60)+20</f>
        <v>1820</v>
      </c>
      <c r="P183" s="5">
        <f>(O183/N183)*100</f>
        <v>47.013760824466374</v>
      </c>
    </row>
    <row r="184" spans="1:16" ht="15" customHeight="1" x14ac:dyDescent="0.75">
      <c r="A184" s="4" t="s">
        <v>843</v>
      </c>
      <c r="B184" s="1">
        <v>324</v>
      </c>
      <c r="C184" t="s">
        <v>844</v>
      </c>
      <c r="D184" s="1" t="s">
        <v>408</v>
      </c>
      <c r="E184" s="1" t="s">
        <v>224</v>
      </c>
      <c r="F184" s="1" t="s">
        <v>63</v>
      </c>
      <c r="G184" s="1" t="s">
        <v>9</v>
      </c>
      <c r="H184" s="1" t="s">
        <v>845</v>
      </c>
      <c r="I184" s="1" t="s">
        <v>846</v>
      </c>
      <c r="J184" s="2">
        <v>44</v>
      </c>
      <c r="K184" s="2" t="s">
        <v>105</v>
      </c>
      <c r="L184" s="1">
        <v>3880.8609999999999</v>
      </c>
      <c r="M184" s="3">
        <v>0.92269999999999996</v>
      </c>
      <c r="N184" s="3">
        <f>L184*M184</f>
        <v>3580.8704446999996</v>
      </c>
      <c r="O184" s="1">
        <f>(30*60)+20</f>
        <v>1820</v>
      </c>
      <c r="P184" s="5">
        <f>(O184/N184)*100</f>
        <v>50.825631033196373</v>
      </c>
    </row>
    <row r="185" spans="1:16" ht="15" customHeight="1" x14ac:dyDescent="0.75">
      <c r="A185" s="4" t="s">
        <v>847</v>
      </c>
      <c r="B185" s="1">
        <v>130</v>
      </c>
      <c r="C185" t="s">
        <v>848</v>
      </c>
      <c r="D185" s="1" t="s">
        <v>413</v>
      </c>
      <c r="E185" s="1" t="s">
        <v>113</v>
      </c>
      <c r="F185" s="1" t="s">
        <v>124</v>
      </c>
      <c r="G185" s="1" t="s">
        <v>9</v>
      </c>
      <c r="H185" s="1" t="s">
        <v>849</v>
      </c>
      <c r="I185" s="1" t="s">
        <v>850</v>
      </c>
      <c r="J185" s="2">
        <v>18</v>
      </c>
      <c r="K185" s="2" t="s">
        <v>105</v>
      </c>
      <c r="L185" s="1">
        <v>3884.0250000000001</v>
      </c>
      <c r="M185" s="3">
        <v>1</v>
      </c>
      <c r="N185" s="3">
        <f>L185*M185</f>
        <v>3884.0250000000001</v>
      </c>
      <c r="O185" s="1">
        <f>(30*60)+20</f>
        <v>1820</v>
      </c>
      <c r="P185" s="5">
        <f>(O185/N185)*100</f>
        <v>46.858606728844435</v>
      </c>
    </row>
    <row r="186" spans="1:16" ht="15" customHeight="1" x14ac:dyDescent="0.75">
      <c r="A186" s="4" t="s">
        <v>851</v>
      </c>
      <c r="B186" s="1">
        <v>145</v>
      </c>
      <c r="C186" t="s">
        <v>852</v>
      </c>
      <c r="D186" s="1" t="s">
        <v>417</v>
      </c>
      <c r="E186" s="1" t="s">
        <v>692</v>
      </c>
      <c r="F186" s="1" t="s">
        <v>22</v>
      </c>
      <c r="G186" s="1" t="s">
        <v>9</v>
      </c>
      <c r="H186" s="1" t="s">
        <v>853</v>
      </c>
      <c r="I186" s="1" t="s">
        <v>854</v>
      </c>
      <c r="J186" s="2">
        <v>69</v>
      </c>
      <c r="K186" s="2" t="s">
        <v>105</v>
      </c>
      <c r="L186" s="1">
        <v>3888.75</v>
      </c>
      <c r="M186" s="3">
        <v>0.71879999999999999</v>
      </c>
      <c r="N186" s="3">
        <f>L186*M186</f>
        <v>2795.2334999999998</v>
      </c>
      <c r="O186" s="1">
        <f>(30*60)+20</f>
        <v>1820</v>
      </c>
      <c r="P186" s="5">
        <f>(O186/N186)*100</f>
        <v>65.110839577444963</v>
      </c>
    </row>
    <row r="187" spans="1:16" ht="15" customHeight="1" x14ac:dyDescent="0.75">
      <c r="A187" s="4" t="s">
        <v>855</v>
      </c>
      <c r="B187" s="1">
        <v>313</v>
      </c>
      <c r="C187" t="s">
        <v>856</v>
      </c>
      <c r="D187" s="1" t="s">
        <v>426</v>
      </c>
      <c r="E187" s="1" t="s">
        <v>394</v>
      </c>
      <c r="F187" s="1" t="s">
        <v>63</v>
      </c>
      <c r="G187" s="1" t="s">
        <v>9</v>
      </c>
      <c r="H187" s="1" t="s">
        <v>850</v>
      </c>
      <c r="I187" s="1" t="s">
        <v>857</v>
      </c>
      <c r="J187" s="2">
        <v>37</v>
      </c>
      <c r="K187" s="2" t="s">
        <v>105</v>
      </c>
      <c r="L187" s="1">
        <v>3898.9</v>
      </c>
      <c r="M187" s="3">
        <v>0.97309999999999997</v>
      </c>
      <c r="N187" s="3">
        <f>L187*M187</f>
        <v>3794.0195899999999</v>
      </c>
      <c r="O187" s="1">
        <f>(30*60)+20</f>
        <v>1820</v>
      </c>
      <c r="P187" s="5">
        <f>(O187/N187)*100</f>
        <v>47.970232014537387</v>
      </c>
    </row>
    <row r="188" spans="1:16" ht="15" customHeight="1" x14ac:dyDescent="0.75">
      <c r="A188" s="4" t="s">
        <v>858</v>
      </c>
      <c r="B188" s="1">
        <v>92</v>
      </c>
      <c r="C188" t="s">
        <v>859</v>
      </c>
      <c r="D188" s="1" t="s">
        <v>860</v>
      </c>
      <c r="E188" s="1" t="s">
        <v>439</v>
      </c>
      <c r="F188" s="1" t="s">
        <v>34</v>
      </c>
      <c r="G188" s="1" t="s">
        <v>64</v>
      </c>
      <c r="H188" s="1" t="s">
        <v>861</v>
      </c>
      <c r="I188" s="1" t="s">
        <v>862</v>
      </c>
      <c r="J188" s="2">
        <v>70</v>
      </c>
      <c r="K188" s="2" t="s">
        <v>19</v>
      </c>
      <c r="L188" s="1">
        <v>3929.25</v>
      </c>
      <c r="M188" s="3">
        <v>0.74070000000000003</v>
      </c>
      <c r="N188" s="3">
        <f>L188*M188</f>
        <v>2910.3954750000003</v>
      </c>
      <c r="O188" s="1">
        <f>(26*60)+43</f>
        <v>1603</v>
      </c>
      <c r="P188" s="5">
        <f>(O188/N188)*100</f>
        <v>55.07842538134787</v>
      </c>
    </row>
    <row r="189" spans="1:16" ht="15" customHeight="1" x14ac:dyDescent="0.75">
      <c r="A189" s="4" t="s">
        <v>863</v>
      </c>
      <c r="B189" s="1">
        <v>253</v>
      </c>
      <c r="C189" t="s">
        <v>864</v>
      </c>
      <c r="D189" s="1" t="s">
        <v>430</v>
      </c>
      <c r="E189" s="1" t="s">
        <v>113</v>
      </c>
      <c r="F189" s="1" t="s">
        <v>129</v>
      </c>
      <c r="G189" s="1" t="s">
        <v>865</v>
      </c>
      <c r="H189" s="1" t="s">
        <v>866</v>
      </c>
      <c r="I189" s="1" t="s">
        <v>867</v>
      </c>
      <c r="J189" s="2">
        <v>25</v>
      </c>
      <c r="K189" s="2" t="s">
        <v>105</v>
      </c>
      <c r="L189" s="1">
        <v>3939.55</v>
      </c>
      <c r="M189" s="3">
        <v>1</v>
      </c>
      <c r="N189" s="3">
        <f>L189*M189</f>
        <v>3939.55</v>
      </c>
      <c r="O189" s="1">
        <f>(30*60)+20</f>
        <v>1820</v>
      </c>
      <c r="P189" s="5">
        <f>(O189/N189)*100</f>
        <v>46.19816984173319</v>
      </c>
    </row>
    <row r="190" spans="1:16" ht="15" customHeight="1" x14ac:dyDescent="0.75">
      <c r="A190" s="4" t="s">
        <v>868</v>
      </c>
      <c r="B190" s="1">
        <v>251</v>
      </c>
      <c r="C190" t="s">
        <v>869</v>
      </c>
      <c r="D190" s="1" t="s">
        <v>438</v>
      </c>
      <c r="E190" s="1" t="s">
        <v>224</v>
      </c>
      <c r="F190" s="1" t="s">
        <v>69</v>
      </c>
      <c r="G190" s="1" t="s">
        <v>9</v>
      </c>
      <c r="H190" s="1" t="s">
        <v>870</v>
      </c>
      <c r="I190" s="1" t="s">
        <v>871</v>
      </c>
      <c r="J190" s="2">
        <v>43</v>
      </c>
      <c r="K190" s="2" t="s">
        <v>105</v>
      </c>
      <c r="L190" s="1">
        <v>3941.25</v>
      </c>
      <c r="M190" s="3">
        <v>0.93740000000000001</v>
      </c>
      <c r="N190" s="3">
        <f>L190*M190</f>
        <v>3694.5277500000002</v>
      </c>
      <c r="O190" s="1">
        <f>(30*60)+20</f>
        <v>1820</v>
      </c>
      <c r="P190" s="5">
        <f>(O190/N190)*100</f>
        <v>49.262047091133631</v>
      </c>
    </row>
    <row r="191" spans="1:16" ht="15" customHeight="1" x14ac:dyDescent="0.75">
      <c r="A191" s="4" t="s">
        <v>872</v>
      </c>
      <c r="B191" s="1">
        <v>75</v>
      </c>
      <c r="C191" t="s">
        <v>873</v>
      </c>
      <c r="D191" s="1" t="s">
        <v>874</v>
      </c>
      <c r="E191" s="1" t="s">
        <v>15</v>
      </c>
      <c r="F191" s="1" t="s">
        <v>63</v>
      </c>
      <c r="G191" s="1" t="s">
        <v>9</v>
      </c>
      <c r="H191" s="1" t="s">
        <v>875</v>
      </c>
      <c r="I191" s="1" t="s">
        <v>876</v>
      </c>
      <c r="J191" s="2">
        <v>42</v>
      </c>
      <c r="K191" s="2" t="s">
        <v>19</v>
      </c>
      <c r="L191" s="1">
        <v>3946.6060000000002</v>
      </c>
      <c r="M191" s="3">
        <v>0.9375</v>
      </c>
      <c r="N191" s="3">
        <f>L191*M191</f>
        <v>3699.9431250000002</v>
      </c>
      <c r="O191" s="1">
        <f>(26*60)+43</f>
        <v>1603</v>
      </c>
      <c r="P191" s="5">
        <f>(O191/N191)*100</f>
        <v>43.324990299681971</v>
      </c>
    </row>
    <row r="192" spans="1:16" ht="15" customHeight="1" x14ac:dyDescent="0.75">
      <c r="A192" s="4" t="s">
        <v>877</v>
      </c>
      <c r="B192" s="1">
        <v>70</v>
      </c>
      <c r="C192" t="s">
        <v>878</v>
      </c>
      <c r="D192" s="1" t="s">
        <v>444</v>
      </c>
      <c r="E192" s="1" t="s">
        <v>224</v>
      </c>
      <c r="F192" s="1" t="s">
        <v>74</v>
      </c>
      <c r="G192" s="1" t="s">
        <v>9</v>
      </c>
      <c r="H192" s="1" t="s">
        <v>875</v>
      </c>
      <c r="I192" s="1" t="s">
        <v>876</v>
      </c>
      <c r="J192" s="2">
        <v>41</v>
      </c>
      <c r="K192" s="2" t="s">
        <v>105</v>
      </c>
      <c r="L192" s="1">
        <v>3946.607</v>
      </c>
      <c r="M192" s="3">
        <v>0.94469999999999998</v>
      </c>
      <c r="N192" s="3">
        <f>L192*M192</f>
        <v>3728.3596328999997</v>
      </c>
      <c r="O192" s="1">
        <f>(30*60)+20</f>
        <v>1820</v>
      </c>
      <c r="P192" s="5">
        <f>(O192/N192)*100</f>
        <v>48.815033398062091</v>
      </c>
    </row>
    <row r="193" spans="1:16" ht="15" customHeight="1" x14ac:dyDescent="0.75">
      <c r="A193" s="4" t="s">
        <v>879</v>
      </c>
      <c r="B193" s="1">
        <v>200</v>
      </c>
      <c r="C193" t="s">
        <v>880</v>
      </c>
      <c r="D193" s="1" t="s">
        <v>881</v>
      </c>
      <c r="E193" s="1" t="s">
        <v>23</v>
      </c>
      <c r="F193" s="1" t="s">
        <v>263</v>
      </c>
      <c r="G193" s="1" t="s">
        <v>9</v>
      </c>
      <c r="H193" s="1" t="s">
        <v>882</v>
      </c>
      <c r="I193" s="1" t="s">
        <v>883</v>
      </c>
      <c r="J193" s="2">
        <v>36</v>
      </c>
      <c r="K193" s="2" t="s">
        <v>19</v>
      </c>
      <c r="L193" s="1">
        <v>3960.65</v>
      </c>
      <c r="M193" s="3">
        <v>0.98219999999999996</v>
      </c>
      <c r="N193" s="3">
        <f>L193*M193</f>
        <v>3890.1504300000001</v>
      </c>
      <c r="O193" s="1">
        <f>(26*60)+43</f>
        <v>1603</v>
      </c>
      <c r="P193" s="5">
        <f>(O193/N193)*100</f>
        <v>41.206632721398385</v>
      </c>
    </row>
    <row r="194" spans="1:16" ht="15" customHeight="1" x14ac:dyDescent="0.75">
      <c r="A194" s="4" t="s">
        <v>884</v>
      </c>
      <c r="B194" s="1">
        <v>42</v>
      </c>
      <c r="C194" t="s">
        <v>885</v>
      </c>
      <c r="D194" s="1" t="s">
        <v>448</v>
      </c>
      <c r="E194" s="1" t="s">
        <v>422</v>
      </c>
      <c r="F194" s="1" t="s">
        <v>53</v>
      </c>
      <c r="G194" s="1" t="s">
        <v>9</v>
      </c>
      <c r="H194" s="1" t="s">
        <v>867</v>
      </c>
      <c r="I194" s="1" t="s">
        <v>886</v>
      </c>
      <c r="J194" s="2">
        <v>45</v>
      </c>
      <c r="K194" s="2" t="s">
        <v>105</v>
      </c>
      <c r="L194" s="1">
        <v>3964.45</v>
      </c>
      <c r="M194" s="3">
        <v>0.91520000000000001</v>
      </c>
      <c r="N194" s="3">
        <f>L194*M194</f>
        <v>3628.2646399999999</v>
      </c>
      <c r="O194" s="1">
        <f>(30*60)+20</f>
        <v>1820</v>
      </c>
      <c r="P194" s="5">
        <f>(O194/N194)*100</f>
        <v>50.161721389760594</v>
      </c>
    </row>
    <row r="195" spans="1:16" ht="15" customHeight="1" x14ac:dyDescent="0.75">
      <c r="A195" s="4" t="s">
        <v>887</v>
      </c>
      <c r="B195" s="1">
        <v>219</v>
      </c>
      <c r="C195" t="s">
        <v>888</v>
      </c>
      <c r="D195" s="1" t="s">
        <v>889</v>
      </c>
      <c r="E195" s="1" t="s">
        <v>268</v>
      </c>
      <c r="F195" s="1" t="s">
        <v>84</v>
      </c>
      <c r="G195" s="1" t="s">
        <v>64</v>
      </c>
      <c r="H195" s="1" t="s">
        <v>890</v>
      </c>
      <c r="I195" s="1" t="s">
        <v>891</v>
      </c>
      <c r="J195" s="2">
        <v>58</v>
      </c>
      <c r="K195" s="2" t="s">
        <v>19</v>
      </c>
      <c r="L195" s="1">
        <v>3968.65</v>
      </c>
      <c r="M195" s="3">
        <v>0.82279999999999998</v>
      </c>
      <c r="N195" s="3">
        <f>L195*M195</f>
        <v>3265.4052200000001</v>
      </c>
      <c r="O195" s="1">
        <f>(26*60)+43</f>
        <v>1603</v>
      </c>
      <c r="P195" s="5">
        <f>(O195/N195)*100</f>
        <v>49.090385174309233</v>
      </c>
    </row>
    <row r="196" spans="1:16" ht="15" customHeight="1" x14ac:dyDescent="0.75">
      <c r="A196" s="4" t="s">
        <v>892</v>
      </c>
      <c r="B196" s="1">
        <v>55</v>
      </c>
      <c r="C196" t="s">
        <v>893</v>
      </c>
      <c r="D196" s="1" t="s">
        <v>454</v>
      </c>
      <c r="E196" s="1" t="s">
        <v>102</v>
      </c>
      <c r="F196" s="1" t="s">
        <v>63</v>
      </c>
      <c r="G196" s="1" t="s">
        <v>64</v>
      </c>
      <c r="H196" s="1" t="s">
        <v>876</v>
      </c>
      <c r="I196" s="1" t="s">
        <v>894</v>
      </c>
      <c r="J196" s="2">
        <v>54</v>
      </c>
      <c r="K196" s="2" t="s">
        <v>105</v>
      </c>
      <c r="L196" s="1">
        <v>3971.95</v>
      </c>
      <c r="M196" s="3">
        <v>0.84530000000000005</v>
      </c>
      <c r="N196" s="3">
        <f>L196*M196</f>
        <v>3357.4893350000002</v>
      </c>
      <c r="O196" s="1">
        <f>(30*60)+20</f>
        <v>1820</v>
      </c>
      <c r="P196" s="5">
        <f>(O196/N196)*100</f>
        <v>54.207171442884118</v>
      </c>
    </row>
    <row r="197" spans="1:16" ht="15" customHeight="1" x14ac:dyDescent="0.75">
      <c r="A197" s="4" t="s">
        <v>895</v>
      </c>
      <c r="B197" s="1">
        <v>58</v>
      </c>
      <c r="C197" t="s">
        <v>896</v>
      </c>
      <c r="D197" s="1" t="s">
        <v>458</v>
      </c>
      <c r="E197" s="1" t="s">
        <v>394</v>
      </c>
      <c r="F197" s="1" t="s">
        <v>69</v>
      </c>
      <c r="G197" s="1" t="s">
        <v>9</v>
      </c>
      <c r="H197" s="1" t="s">
        <v>897</v>
      </c>
      <c r="I197" s="1" t="s">
        <v>898</v>
      </c>
      <c r="J197" s="2">
        <v>38</v>
      </c>
      <c r="K197" s="2" t="s">
        <v>105</v>
      </c>
      <c r="L197" s="1">
        <v>3972.95</v>
      </c>
      <c r="M197" s="3">
        <v>0.96609999999999996</v>
      </c>
      <c r="N197" s="3">
        <f>L197*M197</f>
        <v>3838.2669949999995</v>
      </c>
      <c r="O197" s="1">
        <f>(30*60)+20</f>
        <v>1820</v>
      </c>
      <c r="P197" s="5">
        <f>(O197/N197)*100</f>
        <v>47.417232891064167</v>
      </c>
    </row>
    <row r="198" spans="1:16" ht="15" customHeight="1" x14ac:dyDescent="0.75">
      <c r="A198" s="4" t="s">
        <v>899</v>
      </c>
      <c r="B198" s="1">
        <v>146</v>
      </c>
      <c r="C198" t="s">
        <v>900</v>
      </c>
      <c r="D198" s="1" t="s">
        <v>467</v>
      </c>
      <c r="E198" s="1" t="s">
        <v>102</v>
      </c>
      <c r="F198" s="1" t="s">
        <v>69</v>
      </c>
      <c r="G198" s="1" t="s">
        <v>901</v>
      </c>
      <c r="H198" s="1" t="s">
        <v>902</v>
      </c>
      <c r="I198" s="1" t="s">
        <v>903</v>
      </c>
      <c r="J198" s="2">
        <v>54</v>
      </c>
      <c r="K198" s="2" t="s">
        <v>105</v>
      </c>
      <c r="L198" s="1">
        <v>3973.1660000000002</v>
      </c>
      <c r="M198" s="3">
        <v>0.84530000000000005</v>
      </c>
      <c r="N198" s="3">
        <f>L198*M198</f>
        <v>3358.5172198000005</v>
      </c>
      <c r="O198" s="1">
        <f>(30*60)+20</f>
        <v>1820</v>
      </c>
      <c r="P198" s="5">
        <f>(O198/N198)*100</f>
        <v>54.19058116689903</v>
      </c>
    </row>
    <row r="199" spans="1:16" ht="15" customHeight="1" x14ac:dyDescent="0.75">
      <c r="A199" s="4" t="s">
        <v>904</v>
      </c>
      <c r="B199" s="1">
        <v>221</v>
      </c>
      <c r="C199" t="s">
        <v>905</v>
      </c>
      <c r="D199" s="1" t="s">
        <v>472</v>
      </c>
      <c r="E199" s="1" t="s">
        <v>113</v>
      </c>
      <c r="F199" s="1" t="s">
        <v>136</v>
      </c>
      <c r="G199" s="1" t="s">
        <v>64</v>
      </c>
      <c r="H199" s="1" t="s">
        <v>906</v>
      </c>
      <c r="I199" s="1" t="s">
        <v>907</v>
      </c>
      <c r="J199" s="2">
        <v>30</v>
      </c>
      <c r="K199" s="2" t="s">
        <v>105</v>
      </c>
      <c r="L199" s="1">
        <v>3980.25</v>
      </c>
      <c r="M199" s="3">
        <v>1</v>
      </c>
      <c r="N199" s="3">
        <f>L199*M199</f>
        <v>3980.25</v>
      </c>
      <c r="O199" s="1">
        <f>(30*60)+20</f>
        <v>1820</v>
      </c>
      <c r="P199" s="5">
        <f>(O199/N199)*100</f>
        <v>45.725770994284275</v>
      </c>
    </row>
    <row r="200" spans="1:16" ht="15" customHeight="1" x14ac:dyDescent="0.75">
      <c r="A200" s="4" t="s">
        <v>908</v>
      </c>
      <c r="B200" s="1">
        <v>222</v>
      </c>
      <c r="C200" t="s">
        <v>909</v>
      </c>
      <c r="D200" s="1" t="s">
        <v>910</v>
      </c>
      <c r="E200" s="1" t="s">
        <v>85</v>
      </c>
      <c r="F200" s="1" t="s">
        <v>58</v>
      </c>
      <c r="G200" s="1" t="s">
        <v>64</v>
      </c>
      <c r="H200" s="1" t="s">
        <v>911</v>
      </c>
      <c r="I200" s="1" t="s">
        <v>912</v>
      </c>
      <c r="J200" s="2">
        <v>69</v>
      </c>
      <c r="K200" s="2" t="s">
        <v>19</v>
      </c>
      <c r="L200" s="1">
        <v>3981.3780000000002</v>
      </c>
      <c r="M200" s="3">
        <v>0.74739999999999995</v>
      </c>
      <c r="N200" s="3">
        <f>L200*M200</f>
        <v>2975.6819172</v>
      </c>
      <c r="O200" s="1">
        <f>(26*60)+43</f>
        <v>1603</v>
      </c>
      <c r="P200" s="5">
        <f>(O200/N200)*100</f>
        <v>53.870005081334767</v>
      </c>
    </row>
    <row r="201" spans="1:16" ht="15" customHeight="1" x14ac:dyDescent="0.75">
      <c r="A201" s="4" t="s">
        <v>913</v>
      </c>
      <c r="B201" s="1">
        <v>161</v>
      </c>
      <c r="C201" t="s">
        <v>914</v>
      </c>
      <c r="D201" s="1" t="s">
        <v>475</v>
      </c>
      <c r="E201" s="1" t="s">
        <v>422</v>
      </c>
      <c r="F201" s="1" t="s">
        <v>58</v>
      </c>
      <c r="G201" s="1" t="s">
        <v>708</v>
      </c>
      <c r="H201" s="1" t="s">
        <v>915</v>
      </c>
      <c r="I201" s="1" t="s">
        <v>916</v>
      </c>
      <c r="J201" s="2">
        <v>46</v>
      </c>
      <c r="K201" s="2" t="s">
        <v>105</v>
      </c>
      <c r="L201" s="1">
        <v>3984.2750000000001</v>
      </c>
      <c r="M201" s="3">
        <v>0.90769999999999995</v>
      </c>
      <c r="N201" s="3">
        <f>L201*M201</f>
        <v>3616.5264174999998</v>
      </c>
      <c r="O201" s="1">
        <f>(30*60)+20</f>
        <v>1820</v>
      </c>
      <c r="P201" s="5">
        <f>(O201/N201)*100</f>
        <v>50.324532158626212</v>
      </c>
    </row>
    <row r="202" spans="1:16" ht="15" customHeight="1" x14ac:dyDescent="0.75">
      <c r="A202" s="4" t="s">
        <v>917</v>
      </c>
      <c r="B202" s="1">
        <v>196</v>
      </c>
      <c r="C202" t="s">
        <v>918</v>
      </c>
      <c r="D202" s="1" t="s">
        <v>919</v>
      </c>
      <c r="E202" s="1" t="s">
        <v>439</v>
      </c>
      <c r="F202" s="1" t="s">
        <v>39</v>
      </c>
      <c r="G202" s="1" t="s">
        <v>64</v>
      </c>
      <c r="H202" s="1" t="s">
        <v>920</v>
      </c>
      <c r="I202" s="1" t="s">
        <v>921</v>
      </c>
      <c r="J202" s="2">
        <v>70</v>
      </c>
      <c r="K202" s="2" t="s">
        <v>19</v>
      </c>
      <c r="L202" s="1">
        <v>4015.2959999999998</v>
      </c>
      <c r="M202" s="3">
        <v>0.74070000000000003</v>
      </c>
      <c r="N202" s="3">
        <f>L202*M202</f>
        <v>2974.1297472000001</v>
      </c>
      <c r="O202" s="1">
        <f>(26*60)+43</f>
        <v>1603</v>
      </c>
      <c r="P202" s="5">
        <f>(O202/N202)*100</f>
        <v>53.89811932411984</v>
      </c>
    </row>
    <row r="203" spans="1:16" ht="15" customHeight="1" x14ac:dyDescent="0.75">
      <c r="A203" s="4" t="s">
        <v>922</v>
      </c>
      <c r="B203" s="1">
        <v>198</v>
      </c>
      <c r="C203" t="s">
        <v>923</v>
      </c>
      <c r="D203" s="1" t="s">
        <v>924</v>
      </c>
      <c r="E203" s="1" t="s">
        <v>439</v>
      </c>
      <c r="F203" s="1" t="s">
        <v>44</v>
      </c>
      <c r="G203" s="1" t="s">
        <v>64</v>
      </c>
      <c r="H203" s="1" t="s">
        <v>916</v>
      </c>
      <c r="I203" s="1" t="s">
        <v>921</v>
      </c>
      <c r="J203" s="2">
        <v>70</v>
      </c>
      <c r="K203" s="2" t="s">
        <v>19</v>
      </c>
      <c r="L203" s="1">
        <v>4015.4369999999999</v>
      </c>
      <c r="M203" s="3">
        <v>0.74070000000000003</v>
      </c>
      <c r="N203" s="3">
        <f>L203*M203</f>
        <v>2974.2341858999998</v>
      </c>
      <c r="O203" s="1">
        <f>(26*60)+43</f>
        <v>1603</v>
      </c>
      <c r="P203" s="5">
        <f>(O203/N203)*100</f>
        <v>53.896226719448258</v>
      </c>
    </row>
    <row r="204" spans="1:16" ht="15" customHeight="1" x14ac:dyDescent="0.75">
      <c r="A204" s="4" t="s">
        <v>925</v>
      </c>
      <c r="B204" s="1">
        <v>211</v>
      </c>
      <c r="C204" t="s">
        <v>926</v>
      </c>
      <c r="D204" s="1" t="s">
        <v>491</v>
      </c>
      <c r="E204" s="1" t="s">
        <v>102</v>
      </c>
      <c r="F204" s="1" t="s">
        <v>74</v>
      </c>
      <c r="G204" s="1" t="s">
        <v>64</v>
      </c>
      <c r="H204" s="1" t="s">
        <v>927</v>
      </c>
      <c r="I204" s="1" t="s">
        <v>928</v>
      </c>
      <c r="J204" s="2">
        <v>50</v>
      </c>
      <c r="K204" s="2" t="s">
        <v>105</v>
      </c>
      <c r="L204" s="1">
        <v>4023.15</v>
      </c>
      <c r="M204" s="3">
        <v>0.877</v>
      </c>
      <c r="N204" s="3">
        <f>L204*M204</f>
        <v>3528.3025499999999</v>
      </c>
      <c r="O204" s="1">
        <f>(30*60)+20</f>
        <v>1820</v>
      </c>
      <c r="P204" s="5">
        <f>(O204/N204)*100</f>
        <v>51.582878004608759</v>
      </c>
    </row>
    <row r="205" spans="1:16" ht="15" customHeight="1" x14ac:dyDescent="0.75">
      <c r="A205" s="4" t="s">
        <v>929</v>
      </c>
      <c r="B205" s="1">
        <v>82</v>
      </c>
      <c r="C205" t="s">
        <v>930</v>
      </c>
      <c r="D205" s="1" t="s">
        <v>931</v>
      </c>
      <c r="E205" s="1" t="s">
        <v>130</v>
      </c>
      <c r="F205" s="1" t="s">
        <v>118</v>
      </c>
      <c r="G205" s="1" t="s">
        <v>9</v>
      </c>
      <c r="H205" s="1" t="s">
        <v>932</v>
      </c>
      <c r="I205" s="1" t="s">
        <v>933</v>
      </c>
      <c r="J205" s="2">
        <v>50</v>
      </c>
      <c r="K205" s="2" t="s">
        <v>19</v>
      </c>
      <c r="L205" s="1">
        <v>4032.55</v>
      </c>
      <c r="M205" s="3">
        <v>0.87929999999999997</v>
      </c>
      <c r="N205" s="3">
        <f>L205*M205</f>
        <v>3545.8212149999999</v>
      </c>
      <c r="O205" s="1">
        <f>(26*60)+43</f>
        <v>1603</v>
      </c>
      <c r="P205" s="5">
        <f>(O205/N205)*100</f>
        <v>45.208145103841623</v>
      </c>
    </row>
    <row r="206" spans="1:16" ht="15" customHeight="1" x14ac:dyDescent="0.75">
      <c r="A206" s="4" t="s">
        <v>934</v>
      </c>
      <c r="B206" s="1">
        <v>226</v>
      </c>
      <c r="C206" t="s">
        <v>935</v>
      </c>
      <c r="D206" s="1" t="s">
        <v>500</v>
      </c>
      <c r="E206" s="1" t="s">
        <v>102</v>
      </c>
      <c r="F206" s="1" t="s">
        <v>79</v>
      </c>
      <c r="G206" s="1" t="s">
        <v>9</v>
      </c>
      <c r="H206" s="1" t="s">
        <v>921</v>
      </c>
      <c r="I206" s="1" t="s">
        <v>936</v>
      </c>
      <c r="J206" s="2">
        <v>52</v>
      </c>
      <c r="K206" s="2" t="s">
        <v>105</v>
      </c>
      <c r="L206" s="1">
        <v>4034.25</v>
      </c>
      <c r="M206" s="3">
        <v>0.86129999999999995</v>
      </c>
      <c r="N206" s="3">
        <f>L206*M206</f>
        <v>3474.699525</v>
      </c>
      <c r="O206" s="1">
        <f>(30*60)+20</f>
        <v>1820</v>
      </c>
      <c r="P206" s="5">
        <f>(O206/N206)*100</f>
        <v>52.378629775188976</v>
      </c>
    </row>
    <row r="207" spans="1:16" ht="15" customHeight="1" x14ac:dyDescent="0.75">
      <c r="A207" s="4" t="s">
        <v>937</v>
      </c>
      <c r="B207" s="1">
        <v>269</v>
      </c>
      <c r="C207" t="s">
        <v>938</v>
      </c>
      <c r="D207" s="1" t="s">
        <v>505</v>
      </c>
      <c r="E207" s="1" t="s">
        <v>113</v>
      </c>
      <c r="F207" s="1" t="s">
        <v>141</v>
      </c>
      <c r="G207" s="1" t="s">
        <v>64</v>
      </c>
      <c r="H207" s="1" t="s">
        <v>939</v>
      </c>
      <c r="I207" s="1" t="s">
        <v>940</v>
      </c>
      <c r="J207" s="2">
        <v>29</v>
      </c>
      <c r="K207" s="2" t="s">
        <v>105</v>
      </c>
      <c r="L207" s="1">
        <v>4045.4380000000001</v>
      </c>
      <c r="M207" s="3">
        <v>1</v>
      </c>
      <c r="N207" s="3">
        <f>L207*M207</f>
        <v>4045.4380000000001</v>
      </c>
      <c r="O207" s="1">
        <f>(30*60)+20</f>
        <v>1820</v>
      </c>
      <c r="P207" s="5">
        <f>(O207/N207)*100</f>
        <v>44.988948044686381</v>
      </c>
    </row>
    <row r="208" spans="1:16" ht="15" customHeight="1" x14ac:dyDescent="0.75">
      <c r="A208" s="4" t="s">
        <v>941</v>
      </c>
      <c r="B208" s="1">
        <v>212</v>
      </c>
      <c r="C208" t="s">
        <v>942</v>
      </c>
      <c r="D208" s="1" t="s">
        <v>510</v>
      </c>
      <c r="E208" s="1" t="s">
        <v>422</v>
      </c>
      <c r="F208" s="1" t="s">
        <v>63</v>
      </c>
      <c r="G208" s="1" t="s">
        <v>9</v>
      </c>
      <c r="H208" s="1" t="s">
        <v>943</v>
      </c>
      <c r="I208" s="1" t="s">
        <v>944</v>
      </c>
      <c r="J208" s="2">
        <v>46</v>
      </c>
      <c r="K208" s="2" t="s">
        <v>105</v>
      </c>
      <c r="L208" s="1">
        <v>4050.5659999999998</v>
      </c>
      <c r="M208" s="3">
        <v>0.90769999999999995</v>
      </c>
      <c r="N208" s="3">
        <f>L208*M208</f>
        <v>3676.6987581999997</v>
      </c>
      <c r="O208" s="1">
        <f>(30*60)+20</f>
        <v>1820</v>
      </c>
      <c r="P208" s="5">
        <f>(O208/N208)*100</f>
        <v>49.500927862010016</v>
      </c>
    </row>
    <row r="209" spans="1:16" ht="15" customHeight="1" x14ac:dyDescent="0.75">
      <c r="A209" s="4" t="s">
        <v>945</v>
      </c>
      <c r="B209" s="1">
        <v>220</v>
      </c>
      <c r="C209" t="s">
        <v>946</v>
      </c>
      <c r="D209" s="1" t="s">
        <v>947</v>
      </c>
      <c r="E209" s="1" t="s">
        <v>449</v>
      </c>
      <c r="F209" s="1" t="s">
        <v>34</v>
      </c>
      <c r="G209" s="1" t="s">
        <v>64</v>
      </c>
      <c r="H209" s="1" t="s">
        <v>948</v>
      </c>
      <c r="I209" s="1" t="s">
        <v>949</v>
      </c>
      <c r="J209" s="2">
        <v>79</v>
      </c>
      <c r="K209" s="2" t="s">
        <v>19</v>
      </c>
      <c r="L209" s="1">
        <v>4051.7379999999998</v>
      </c>
      <c r="M209" s="3">
        <v>0.67869999999999997</v>
      </c>
      <c r="N209" s="3">
        <f>L209*M209</f>
        <v>2749.9145805999997</v>
      </c>
      <c r="O209" s="1">
        <f>(26*60)+43</f>
        <v>1603</v>
      </c>
      <c r="P209" s="5">
        <f>(O209/N209)*100</f>
        <v>58.292719756053067</v>
      </c>
    </row>
    <row r="210" spans="1:16" ht="15" customHeight="1" x14ac:dyDescent="0.75">
      <c r="A210" s="4" t="s">
        <v>950</v>
      </c>
      <c r="B210" s="1">
        <v>270</v>
      </c>
      <c r="C210" t="s">
        <v>951</v>
      </c>
      <c r="D210" s="1" t="s">
        <v>520</v>
      </c>
      <c r="E210" s="1" t="s">
        <v>404</v>
      </c>
      <c r="F210" s="1" t="s">
        <v>48</v>
      </c>
      <c r="G210" s="1" t="s">
        <v>64</v>
      </c>
      <c r="H210" s="1" t="s">
        <v>952</v>
      </c>
      <c r="I210" s="1" t="s">
        <v>953</v>
      </c>
      <c r="J210" s="2">
        <v>59</v>
      </c>
      <c r="K210" s="2" t="s">
        <v>105</v>
      </c>
      <c r="L210" s="1">
        <v>4059.7979999999998</v>
      </c>
      <c r="M210" s="3">
        <v>0.80449999999999999</v>
      </c>
      <c r="N210" s="3">
        <f>L210*M210</f>
        <v>3266.1074909999998</v>
      </c>
      <c r="O210" s="1">
        <f>(30*60)+20</f>
        <v>1820</v>
      </c>
      <c r="P210" s="5">
        <f>(O210/N210)*100</f>
        <v>55.72382430814492</v>
      </c>
    </row>
    <row r="211" spans="1:16" ht="15" customHeight="1" x14ac:dyDescent="0.75">
      <c r="A211" s="4" t="s">
        <v>954</v>
      </c>
      <c r="B211" s="1">
        <v>51</v>
      </c>
      <c r="C211" t="s">
        <v>955</v>
      </c>
      <c r="D211" s="1" t="s">
        <v>956</v>
      </c>
      <c r="E211" s="1" t="s">
        <v>35</v>
      </c>
      <c r="F211" s="1" t="s">
        <v>79</v>
      </c>
      <c r="G211" s="1" t="s">
        <v>9</v>
      </c>
      <c r="H211" s="1" t="s">
        <v>957</v>
      </c>
      <c r="I211" s="1" t="s">
        <v>958</v>
      </c>
      <c r="J211" s="2">
        <v>49</v>
      </c>
      <c r="K211" s="2" t="s">
        <v>19</v>
      </c>
      <c r="L211" s="1">
        <v>4061.9250000000002</v>
      </c>
      <c r="M211" s="3">
        <v>0.88649999999999995</v>
      </c>
      <c r="N211" s="3">
        <f>L211*M211</f>
        <v>3600.8965125</v>
      </c>
      <c r="O211" s="1">
        <f>(26*60)+43</f>
        <v>1603</v>
      </c>
      <c r="P211" s="5">
        <f>(O211/N211)*100</f>
        <v>44.516691730390292</v>
      </c>
    </row>
    <row r="212" spans="1:16" ht="15" customHeight="1" x14ac:dyDescent="0.75">
      <c r="A212" s="4" t="s">
        <v>959</v>
      </c>
      <c r="B212" s="1">
        <v>49</v>
      </c>
      <c r="C212" t="s">
        <v>960</v>
      </c>
      <c r="D212" s="1" t="s">
        <v>961</v>
      </c>
      <c r="E212" s="1" t="s">
        <v>35</v>
      </c>
      <c r="F212" s="1" t="s">
        <v>84</v>
      </c>
      <c r="G212" s="1" t="s">
        <v>9</v>
      </c>
      <c r="H212" s="1" t="s">
        <v>962</v>
      </c>
      <c r="I212" s="1" t="s">
        <v>963</v>
      </c>
      <c r="J212" s="2">
        <v>48</v>
      </c>
      <c r="K212" s="2" t="s">
        <v>19</v>
      </c>
      <c r="L212" s="1">
        <v>4064.1390000000001</v>
      </c>
      <c r="M212" s="3">
        <v>0.89370000000000005</v>
      </c>
      <c r="N212" s="3">
        <f>L212*M212</f>
        <v>3632.1210243000005</v>
      </c>
      <c r="O212" s="1">
        <f>(26*60)+43</f>
        <v>1603</v>
      </c>
      <c r="P212" s="5">
        <f>(O212/N212)*100</f>
        <v>44.133991936817075</v>
      </c>
    </row>
    <row r="213" spans="1:16" ht="15" customHeight="1" x14ac:dyDescent="0.75">
      <c r="A213" s="4" t="s">
        <v>964</v>
      </c>
      <c r="B213" s="1">
        <v>173</v>
      </c>
      <c r="C213" t="s">
        <v>965</v>
      </c>
      <c r="D213" s="1" t="s">
        <v>525</v>
      </c>
      <c r="E213" s="1" t="s">
        <v>331</v>
      </c>
      <c r="F213" s="1" t="s">
        <v>44</v>
      </c>
      <c r="G213" s="1" t="s">
        <v>64</v>
      </c>
      <c r="H213" s="1" t="s">
        <v>966</v>
      </c>
      <c r="I213" s="1" t="s">
        <v>967</v>
      </c>
      <c r="J213" s="2">
        <v>64</v>
      </c>
      <c r="K213" s="2" t="s">
        <v>105</v>
      </c>
      <c r="L213" s="1">
        <v>4073.2570000000001</v>
      </c>
      <c r="M213" s="3">
        <v>0.76229999999999998</v>
      </c>
      <c r="N213" s="3">
        <f>L213*M213</f>
        <v>3105.0438110999999</v>
      </c>
      <c r="O213" s="1">
        <f>(30*60)+20</f>
        <v>1820</v>
      </c>
      <c r="P213" s="5">
        <f>(O213/N213)*100</f>
        <v>58.61430983658947</v>
      </c>
    </row>
    <row r="214" spans="1:16" ht="15" customHeight="1" x14ac:dyDescent="0.75">
      <c r="A214" s="4" t="s">
        <v>968</v>
      </c>
      <c r="B214" s="1">
        <v>308</v>
      </c>
      <c r="C214" t="s">
        <v>969</v>
      </c>
      <c r="D214" s="1" t="s">
        <v>530</v>
      </c>
      <c r="E214" s="1" t="s">
        <v>224</v>
      </c>
      <c r="F214" s="1" t="s">
        <v>79</v>
      </c>
      <c r="G214" s="1" t="s">
        <v>64</v>
      </c>
      <c r="H214" s="1" t="s">
        <v>970</v>
      </c>
      <c r="I214" s="1" t="s">
        <v>971</v>
      </c>
      <c r="J214" s="2">
        <v>40</v>
      </c>
      <c r="K214" s="2" t="s">
        <v>105</v>
      </c>
      <c r="L214" s="1">
        <v>4077.7150000000001</v>
      </c>
      <c r="M214" s="3">
        <v>0.95189999999999997</v>
      </c>
      <c r="N214" s="3">
        <f>L214*M214</f>
        <v>3881.5769085000002</v>
      </c>
      <c r="O214" s="1">
        <f>(30*60)+20</f>
        <v>1820</v>
      </c>
      <c r="P214" s="5">
        <f>(O214/N214)*100</f>
        <v>46.888160222060939</v>
      </c>
    </row>
    <row r="215" spans="1:16" ht="15" customHeight="1" x14ac:dyDescent="0.75">
      <c r="A215" s="4" t="s">
        <v>972</v>
      </c>
      <c r="B215" s="1">
        <v>206</v>
      </c>
      <c r="C215" t="s">
        <v>973</v>
      </c>
      <c r="D215" s="1" t="s">
        <v>974</v>
      </c>
      <c r="E215" s="1" t="s">
        <v>268</v>
      </c>
      <c r="F215" s="1" t="s">
        <v>91</v>
      </c>
      <c r="G215" s="1" t="s">
        <v>9</v>
      </c>
      <c r="H215" s="1" t="s">
        <v>975</v>
      </c>
      <c r="I215" s="1" t="s">
        <v>976</v>
      </c>
      <c r="J215" s="2">
        <v>58</v>
      </c>
      <c r="K215" s="2" t="s">
        <v>19</v>
      </c>
      <c r="L215" s="1">
        <v>4088.02</v>
      </c>
      <c r="M215" s="3">
        <v>0.82279999999999998</v>
      </c>
      <c r="N215" s="3">
        <f>L215*M215</f>
        <v>3363.622856</v>
      </c>
      <c r="O215" s="1">
        <f>(26*60)+43</f>
        <v>1603</v>
      </c>
      <c r="P215" s="5">
        <f>(O215/N215)*100</f>
        <v>47.65694813675627</v>
      </c>
    </row>
    <row r="216" spans="1:16" ht="15" customHeight="1" x14ac:dyDescent="0.75">
      <c r="A216" s="4" t="s">
        <v>977</v>
      </c>
      <c r="B216" s="1">
        <v>7</v>
      </c>
      <c r="C216" t="s">
        <v>978</v>
      </c>
      <c r="D216" s="1" t="s">
        <v>542</v>
      </c>
      <c r="E216" s="1" t="s">
        <v>102</v>
      </c>
      <c r="F216" s="1" t="s">
        <v>84</v>
      </c>
      <c r="G216" s="1" t="s">
        <v>979</v>
      </c>
      <c r="H216" s="1" t="s">
        <v>980</v>
      </c>
      <c r="I216" s="1" t="s">
        <v>981</v>
      </c>
      <c r="J216" s="2">
        <v>51</v>
      </c>
      <c r="K216" s="2" t="s">
        <v>105</v>
      </c>
      <c r="L216" s="1">
        <v>4091.05</v>
      </c>
      <c r="M216" s="3">
        <v>0.86919999999999997</v>
      </c>
      <c r="N216" s="3">
        <f>L216*M216</f>
        <v>3555.9406600000002</v>
      </c>
      <c r="O216" s="1">
        <f>(30*60)+20</f>
        <v>1820</v>
      </c>
      <c r="P216" s="5">
        <f>(O216/N216)*100</f>
        <v>51.181956450308142</v>
      </c>
    </row>
    <row r="217" spans="1:16" ht="15" customHeight="1" x14ac:dyDescent="0.75">
      <c r="A217" s="4" t="s">
        <v>982</v>
      </c>
      <c r="B217" s="1">
        <v>50</v>
      </c>
      <c r="C217" t="s">
        <v>983</v>
      </c>
      <c r="D217" s="1" t="s">
        <v>984</v>
      </c>
      <c r="E217" s="1" t="s">
        <v>439</v>
      </c>
      <c r="F217" s="1" t="s">
        <v>48</v>
      </c>
      <c r="G217" s="1" t="s">
        <v>985</v>
      </c>
      <c r="H217" s="1" t="s">
        <v>986</v>
      </c>
      <c r="I217" s="1" t="s">
        <v>987</v>
      </c>
      <c r="J217" s="2">
        <v>71</v>
      </c>
      <c r="K217" s="2" t="s">
        <v>19</v>
      </c>
      <c r="L217" s="1">
        <v>4098.8500000000004</v>
      </c>
      <c r="M217" s="3">
        <v>0.73399999999999999</v>
      </c>
      <c r="N217" s="3">
        <f>L217*M217</f>
        <v>3008.5559000000003</v>
      </c>
      <c r="O217" s="1">
        <f>(26*60)+43</f>
        <v>1603</v>
      </c>
      <c r="P217" s="5">
        <f>(O217/N217)*100</f>
        <v>53.281376623249713</v>
      </c>
    </row>
    <row r="218" spans="1:16" ht="15" customHeight="1" x14ac:dyDescent="0.75">
      <c r="A218" s="4" t="s">
        <v>988</v>
      </c>
      <c r="B218" s="1">
        <v>136</v>
      </c>
      <c r="C218" t="s">
        <v>989</v>
      </c>
      <c r="D218" s="1" t="s">
        <v>547</v>
      </c>
      <c r="E218" s="1" t="s">
        <v>394</v>
      </c>
      <c r="F218" s="1" t="s">
        <v>74</v>
      </c>
      <c r="G218" s="1" t="s">
        <v>9</v>
      </c>
      <c r="H218" s="1" t="s">
        <v>990</v>
      </c>
      <c r="I218" s="1" t="s">
        <v>991</v>
      </c>
      <c r="J218" s="2">
        <v>38</v>
      </c>
      <c r="K218" s="2" t="s">
        <v>105</v>
      </c>
      <c r="L218" s="1">
        <v>4106.3500000000004</v>
      </c>
      <c r="M218" s="3">
        <v>0.96609999999999996</v>
      </c>
      <c r="N218" s="3">
        <f>L218*M218</f>
        <v>3967.1447350000003</v>
      </c>
      <c r="O218" s="1">
        <f>(30*60)+20</f>
        <v>1820</v>
      </c>
      <c r="P218" s="5">
        <f>(O218/N218)*100</f>
        <v>45.87682380083367</v>
      </c>
    </row>
    <row r="219" spans="1:16" ht="15" customHeight="1" x14ac:dyDescent="0.75">
      <c r="A219" s="4" t="s">
        <v>992</v>
      </c>
      <c r="B219" s="1">
        <v>148</v>
      </c>
      <c r="C219" t="s">
        <v>993</v>
      </c>
      <c r="D219" s="1" t="s">
        <v>994</v>
      </c>
      <c r="E219" s="1" t="s">
        <v>35</v>
      </c>
      <c r="F219" s="1" t="s">
        <v>91</v>
      </c>
      <c r="G219" s="1" t="s">
        <v>9</v>
      </c>
      <c r="H219" s="1" t="s">
        <v>971</v>
      </c>
      <c r="I219" s="1" t="s">
        <v>995</v>
      </c>
      <c r="J219" s="2">
        <v>45</v>
      </c>
      <c r="K219" s="2" t="s">
        <v>19</v>
      </c>
      <c r="L219" s="1">
        <v>4110.665</v>
      </c>
      <c r="M219" s="3">
        <v>0.91549999999999998</v>
      </c>
      <c r="N219" s="3">
        <f>L219*M219</f>
        <v>3763.3138074999997</v>
      </c>
      <c r="O219" s="1">
        <f>(26*60)+43</f>
        <v>1603</v>
      </c>
      <c r="P219" s="5">
        <f>(O219/N219)*100</f>
        <v>42.595438010121349</v>
      </c>
    </row>
    <row r="220" spans="1:16" ht="15" customHeight="1" x14ac:dyDescent="0.75">
      <c r="A220" s="4" t="s">
        <v>996</v>
      </c>
      <c r="B220" s="1">
        <v>331</v>
      </c>
      <c r="C220" t="s">
        <v>997</v>
      </c>
      <c r="D220" s="1" t="s">
        <v>552</v>
      </c>
      <c r="E220" s="1" t="s">
        <v>422</v>
      </c>
      <c r="F220" s="1" t="s">
        <v>69</v>
      </c>
      <c r="G220" s="1" t="s">
        <v>9</v>
      </c>
      <c r="H220" s="1" t="s">
        <v>998</v>
      </c>
      <c r="I220" s="1" t="s">
        <v>999</v>
      </c>
      <c r="J220" s="2">
        <v>48</v>
      </c>
      <c r="K220" s="2" t="s">
        <v>105</v>
      </c>
      <c r="L220" s="1">
        <v>4149.6180000000004</v>
      </c>
      <c r="M220" s="3">
        <v>0.89249999999999996</v>
      </c>
      <c r="N220" s="3">
        <f>L220*M220</f>
        <v>3703.5340650000003</v>
      </c>
      <c r="O220" s="1">
        <f>(30*60)+20</f>
        <v>1820</v>
      </c>
      <c r="P220" s="5">
        <f>(O220/N220)*100</f>
        <v>49.142250835486777</v>
      </c>
    </row>
    <row r="221" spans="1:16" ht="15" customHeight="1" x14ac:dyDescent="0.75">
      <c r="A221" s="4" t="s">
        <v>1000</v>
      </c>
      <c r="B221" s="1">
        <v>66</v>
      </c>
      <c r="C221" t="s">
        <v>1001</v>
      </c>
      <c r="D221" s="1" t="s">
        <v>558</v>
      </c>
      <c r="E221" s="1" t="s">
        <v>102</v>
      </c>
      <c r="F221" s="1" t="s">
        <v>91</v>
      </c>
      <c r="G221" s="1" t="s">
        <v>64</v>
      </c>
      <c r="H221" s="1" t="s">
        <v>1002</v>
      </c>
      <c r="I221" s="1" t="s">
        <v>1003</v>
      </c>
      <c r="J221" s="2">
        <v>51</v>
      </c>
      <c r="K221" s="2" t="s">
        <v>105</v>
      </c>
      <c r="L221" s="1">
        <v>4161.25</v>
      </c>
      <c r="M221" s="3">
        <v>0.86919999999999997</v>
      </c>
      <c r="N221" s="3">
        <f>L221*M221</f>
        <v>3616.9584999999997</v>
      </c>
      <c r="O221" s="1">
        <f>(30*60)+20</f>
        <v>1820</v>
      </c>
      <c r="P221" s="5">
        <f>(O221/N221)*100</f>
        <v>50.318520381143436</v>
      </c>
    </row>
    <row r="222" spans="1:16" ht="15" customHeight="1" x14ac:dyDescent="0.75">
      <c r="A222" s="4" t="s">
        <v>1004</v>
      </c>
      <c r="B222" s="1">
        <v>309</v>
      </c>
      <c r="C222" t="s">
        <v>1005</v>
      </c>
      <c r="D222" s="1" t="s">
        <v>564</v>
      </c>
      <c r="E222" s="1" t="s">
        <v>224</v>
      </c>
      <c r="F222" s="1" t="s">
        <v>84</v>
      </c>
      <c r="G222" s="1" t="s">
        <v>9</v>
      </c>
      <c r="H222" s="1" t="s">
        <v>1006</v>
      </c>
      <c r="I222" s="1" t="s">
        <v>1007</v>
      </c>
      <c r="J222" s="2">
        <v>43</v>
      </c>
      <c r="K222" s="2" t="s">
        <v>105</v>
      </c>
      <c r="L222" s="1">
        <v>4175.1499999999996</v>
      </c>
      <c r="M222" s="3">
        <v>0.93740000000000001</v>
      </c>
      <c r="N222" s="3">
        <f>L222*M222</f>
        <v>3913.7856099999999</v>
      </c>
      <c r="O222" s="1">
        <f>(30*60)+20</f>
        <v>1820</v>
      </c>
      <c r="P222" s="5">
        <f>(O222/N222)*100</f>
        <v>46.502291677647619</v>
      </c>
    </row>
    <row r="223" spans="1:16" ht="15" customHeight="1" x14ac:dyDescent="0.75">
      <c r="A223" s="4" t="s">
        <v>1008</v>
      </c>
      <c r="B223" s="1">
        <v>144</v>
      </c>
      <c r="C223" t="s">
        <v>1009</v>
      </c>
      <c r="D223" s="1" t="s">
        <v>1010</v>
      </c>
      <c r="E223" s="1" t="s">
        <v>268</v>
      </c>
      <c r="F223" s="1" t="s">
        <v>97</v>
      </c>
      <c r="G223" s="1" t="s">
        <v>86</v>
      </c>
      <c r="H223" s="1" t="s">
        <v>1011</v>
      </c>
      <c r="I223" s="1" t="s">
        <v>1012</v>
      </c>
      <c r="J223" s="2">
        <v>57</v>
      </c>
      <c r="K223" s="2" t="s">
        <v>19</v>
      </c>
      <c r="L223" s="1">
        <v>4183.1499999999996</v>
      </c>
      <c r="M223" s="3">
        <v>0.82979999999999998</v>
      </c>
      <c r="N223" s="3">
        <f>L223*M223</f>
        <v>3471.1778699999995</v>
      </c>
      <c r="O223" s="1">
        <f>(26*60)+43</f>
        <v>1603</v>
      </c>
      <c r="P223" s="5">
        <f>(O223/N223)*100</f>
        <v>46.180289804624742</v>
      </c>
    </row>
    <row r="224" spans="1:16" ht="15" customHeight="1" x14ac:dyDescent="0.75">
      <c r="A224" s="4" t="s">
        <v>1013</v>
      </c>
      <c r="B224" s="1">
        <v>13</v>
      </c>
      <c r="C224" t="s">
        <v>1014</v>
      </c>
      <c r="D224" s="1" t="s">
        <v>573</v>
      </c>
      <c r="E224" s="1" t="s">
        <v>422</v>
      </c>
      <c r="F224" s="1" t="s">
        <v>74</v>
      </c>
      <c r="G224" s="1" t="s">
        <v>64</v>
      </c>
      <c r="H224" s="1" t="s">
        <v>1015</v>
      </c>
      <c r="I224" s="1" t="s">
        <v>1016</v>
      </c>
      <c r="J224" s="2">
        <v>45</v>
      </c>
      <c r="K224" s="2" t="s">
        <v>105</v>
      </c>
      <c r="L224" s="1">
        <v>4187.25</v>
      </c>
      <c r="M224" s="3">
        <v>0.91520000000000001</v>
      </c>
      <c r="N224" s="3">
        <f>L224*M224</f>
        <v>3832.1712000000002</v>
      </c>
      <c r="O224" s="1">
        <f>(30*60)+20</f>
        <v>1820</v>
      </c>
      <c r="P224" s="5">
        <f>(O224/N224)*100</f>
        <v>47.49265899185297</v>
      </c>
    </row>
    <row r="225" spans="1:16" ht="15" customHeight="1" x14ac:dyDescent="0.75">
      <c r="A225" s="4" t="s">
        <v>1017</v>
      </c>
      <c r="B225" s="1">
        <v>174</v>
      </c>
      <c r="C225" t="s">
        <v>541</v>
      </c>
      <c r="D225" s="1" t="s">
        <v>1018</v>
      </c>
      <c r="E225" s="1" t="s">
        <v>23</v>
      </c>
      <c r="F225" s="1" t="s">
        <v>267</v>
      </c>
      <c r="G225" s="1" t="s">
        <v>64</v>
      </c>
      <c r="H225" s="1" t="s">
        <v>1019</v>
      </c>
      <c r="I225" s="1" t="s">
        <v>1020</v>
      </c>
      <c r="J225" s="2">
        <v>37</v>
      </c>
      <c r="K225" s="2" t="s">
        <v>19</v>
      </c>
      <c r="L225" s="1">
        <v>4220.45</v>
      </c>
      <c r="M225" s="3">
        <v>0.97470000000000001</v>
      </c>
      <c r="N225" s="3">
        <f>L225*M225</f>
        <v>4113.6726149999995</v>
      </c>
      <c r="O225" s="1">
        <f>(26*60)+43</f>
        <v>1603</v>
      </c>
      <c r="P225" s="5">
        <f>(O225/N225)*100</f>
        <v>38.967612399558931</v>
      </c>
    </row>
    <row r="226" spans="1:16" ht="15" customHeight="1" x14ac:dyDescent="0.75">
      <c r="A226" s="4" t="s">
        <v>1021</v>
      </c>
      <c r="B226" s="1">
        <v>119</v>
      </c>
      <c r="C226" t="s">
        <v>1022</v>
      </c>
      <c r="D226" s="1" t="s">
        <v>578</v>
      </c>
      <c r="E226" s="1" t="s">
        <v>692</v>
      </c>
      <c r="F226" s="1" t="s">
        <v>29</v>
      </c>
      <c r="G226" s="1" t="s">
        <v>9</v>
      </c>
      <c r="H226" s="1" t="s">
        <v>1023</v>
      </c>
      <c r="I226" s="1" t="s">
        <v>1024</v>
      </c>
      <c r="J226" s="2">
        <v>65</v>
      </c>
      <c r="K226" s="2" t="s">
        <v>105</v>
      </c>
      <c r="L226" s="1">
        <v>4224.25</v>
      </c>
      <c r="M226" s="3">
        <v>0.75370000000000004</v>
      </c>
      <c r="N226" s="3">
        <f>L226*M226</f>
        <v>3183.8172250000002</v>
      </c>
      <c r="O226" s="1">
        <f>(30*60)+20</f>
        <v>1820</v>
      </c>
      <c r="P226" s="5">
        <f>(O226/N226)*100</f>
        <v>57.1640854791845</v>
      </c>
    </row>
    <row r="227" spans="1:16" ht="15" customHeight="1" x14ac:dyDescent="0.75">
      <c r="A227" s="4" t="s">
        <v>1025</v>
      </c>
      <c r="B227" s="1">
        <v>283</v>
      </c>
      <c r="C227" t="s">
        <v>1026</v>
      </c>
      <c r="D227" s="1" t="s">
        <v>592</v>
      </c>
      <c r="E227" s="1" t="s">
        <v>331</v>
      </c>
      <c r="F227" s="1" t="s">
        <v>48</v>
      </c>
      <c r="G227" s="1" t="s">
        <v>64</v>
      </c>
      <c r="H227" s="1" t="s">
        <v>1027</v>
      </c>
      <c r="I227" s="1" t="s">
        <v>1028</v>
      </c>
      <c r="J227" s="2">
        <v>60</v>
      </c>
      <c r="K227" s="2" t="s">
        <v>105</v>
      </c>
      <c r="L227" s="1">
        <v>4253.1499999999996</v>
      </c>
      <c r="M227" s="3">
        <v>0.79610000000000003</v>
      </c>
      <c r="N227" s="3">
        <f>L227*M227</f>
        <v>3385.9327149999999</v>
      </c>
      <c r="O227" s="1">
        <f>(30*60)+20</f>
        <v>1820</v>
      </c>
      <c r="P227" s="5">
        <f>(O227/N227)*100</f>
        <v>53.7518064649433</v>
      </c>
    </row>
    <row r="228" spans="1:16" ht="15" customHeight="1" x14ac:dyDescent="0.75">
      <c r="A228" s="4" t="s">
        <v>1029</v>
      </c>
      <c r="B228" s="1">
        <v>218</v>
      </c>
      <c r="C228" t="s">
        <v>1030</v>
      </c>
      <c r="D228" s="1" t="s">
        <v>597</v>
      </c>
      <c r="E228" s="1" t="s">
        <v>113</v>
      </c>
      <c r="F228" s="1" t="s">
        <v>146</v>
      </c>
      <c r="G228" s="1" t="s">
        <v>9</v>
      </c>
      <c r="H228" s="1" t="s">
        <v>1031</v>
      </c>
      <c r="I228" s="1" t="s">
        <v>1032</v>
      </c>
      <c r="J228" s="2">
        <v>32</v>
      </c>
      <c r="K228" s="2" t="s">
        <v>105</v>
      </c>
      <c r="L228" s="1">
        <v>4262.25</v>
      </c>
      <c r="M228" s="3">
        <v>1</v>
      </c>
      <c r="N228" s="3">
        <f>L228*M228</f>
        <v>4262.25</v>
      </c>
      <c r="O228" s="1">
        <f>(30*60)+20</f>
        <v>1820</v>
      </c>
      <c r="P228" s="5">
        <f>(O228/N228)*100</f>
        <v>42.700451639392341</v>
      </c>
    </row>
    <row r="229" spans="1:16" ht="15" customHeight="1" x14ac:dyDescent="0.75">
      <c r="A229" s="4" t="s">
        <v>1033</v>
      </c>
      <c r="B229" s="1">
        <v>56</v>
      </c>
      <c r="C229" t="s">
        <v>1034</v>
      </c>
      <c r="D229" s="1" t="s">
        <v>618</v>
      </c>
      <c r="E229" s="1" t="s">
        <v>113</v>
      </c>
      <c r="F229" s="1" t="s">
        <v>151</v>
      </c>
      <c r="G229" s="1" t="s">
        <v>9</v>
      </c>
      <c r="H229" s="1" t="s">
        <v>1035</v>
      </c>
      <c r="I229" s="1" t="s">
        <v>1036</v>
      </c>
      <c r="J229" s="2">
        <v>22</v>
      </c>
      <c r="K229" s="2" t="s">
        <v>105</v>
      </c>
      <c r="L229" s="1">
        <v>4269.45</v>
      </c>
      <c r="M229" s="3">
        <v>1</v>
      </c>
      <c r="N229" s="3">
        <f>L229*M229</f>
        <v>4269.45</v>
      </c>
      <c r="O229" s="1">
        <f>(30*60)+20</f>
        <v>1820</v>
      </c>
      <c r="P229" s="5">
        <f>(O229/N229)*100</f>
        <v>42.628441602548342</v>
      </c>
    </row>
    <row r="230" spans="1:16" ht="15" customHeight="1" x14ac:dyDescent="0.75">
      <c r="A230" s="4" t="s">
        <v>1037</v>
      </c>
      <c r="B230" s="1">
        <v>57</v>
      </c>
      <c r="C230" t="s">
        <v>1038</v>
      </c>
      <c r="D230" s="1" t="s">
        <v>1039</v>
      </c>
      <c r="E230" s="1" t="s">
        <v>156</v>
      </c>
      <c r="F230" s="1" t="s">
        <v>63</v>
      </c>
      <c r="G230" s="1" t="s">
        <v>740</v>
      </c>
      <c r="H230" s="1" t="s">
        <v>1028</v>
      </c>
      <c r="I230" s="1" t="s">
        <v>1040</v>
      </c>
      <c r="J230" s="2">
        <v>60</v>
      </c>
      <c r="K230" s="2" t="s">
        <v>19</v>
      </c>
      <c r="L230" s="1">
        <v>4270.6499999999996</v>
      </c>
      <c r="M230" s="3">
        <v>0.80889999999999995</v>
      </c>
      <c r="N230" s="3">
        <f>L230*M230</f>
        <v>3454.5287849999995</v>
      </c>
      <c r="O230" s="1">
        <f>(26*60)+43</f>
        <v>1603</v>
      </c>
      <c r="P230" s="5">
        <f>(O230/N230)*100</f>
        <v>46.402855491042033</v>
      </c>
    </row>
    <row r="231" spans="1:16" ht="15" customHeight="1" x14ac:dyDescent="0.75">
      <c r="A231" s="4" t="s">
        <v>1041</v>
      </c>
      <c r="B231" s="1">
        <v>236</v>
      </c>
      <c r="C231" t="s">
        <v>1042</v>
      </c>
      <c r="D231" s="1" t="s">
        <v>627</v>
      </c>
      <c r="E231" s="1" t="s">
        <v>102</v>
      </c>
      <c r="F231" s="1" t="s">
        <v>97</v>
      </c>
      <c r="G231" s="1" t="s">
        <v>64</v>
      </c>
      <c r="H231" s="1" t="s">
        <v>1035</v>
      </c>
      <c r="I231" s="1" t="s">
        <v>1043</v>
      </c>
      <c r="J231" s="2">
        <v>50</v>
      </c>
      <c r="K231" s="2" t="s">
        <v>105</v>
      </c>
      <c r="L231" s="1">
        <v>4274.1499999999996</v>
      </c>
      <c r="M231" s="3">
        <v>0.877</v>
      </c>
      <c r="N231" s="3">
        <f>L231*M231</f>
        <v>3748.4295499999998</v>
      </c>
      <c r="O231" s="1">
        <f>(30*60)+20</f>
        <v>1820</v>
      </c>
      <c r="P231" s="5">
        <f>(O231/N231)*100</f>
        <v>48.553666961674658</v>
      </c>
    </row>
    <row r="232" spans="1:16" ht="15" customHeight="1" x14ac:dyDescent="0.75">
      <c r="A232" s="4" t="s">
        <v>1044</v>
      </c>
      <c r="B232" s="1">
        <v>85</v>
      </c>
      <c r="C232" t="s">
        <v>1045</v>
      </c>
      <c r="D232" s="1" t="s">
        <v>1046</v>
      </c>
      <c r="E232" s="1" t="s">
        <v>130</v>
      </c>
      <c r="F232" s="1" t="s">
        <v>124</v>
      </c>
      <c r="G232" s="1" t="s">
        <v>9</v>
      </c>
      <c r="H232" s="1" t="s">
        <v>1047</v>
      </c>
      <c r="I232" s="1" t="s">
        <v>1048</v>
      </c>
      <c r="J232" s="2">
        <v>51</v>
      </c>
      <c r="K232" s="2" t="s">
        <v>19</v>
      </c>
      <c r="L232" s="1">
        <v>4304.3230000000003</v>
      </c>
      <c r="M232" s="3">
        <v>0.87219999999999998</v>
      </c>
      <c r="N232" s="3">
        <f>L232*M232</f>
        <v>3754.2305206000001</v>
      </c>
      <c r="O232" s="1">
        <f>(26*60)+43</f>
        <v>1603</v>
      </c>
      <c r="P232" s="5">
        <f>(O232/N232)*100</f>
        <v>42.698496834547313</v>
      </c>
    </row>
    <row r="233" spans="1:16" ht="15" customHeight="1" x14ac:dyDescent="0.75">
      <c r="A233" s="4" t="s">
        <v>1049</v>
      </c>
      <c r="B233" s="1">
        <v>47</v>
      </c>
      <c r="C233" t="s">
        <v>1050</v>
      </c>
      <c r="D233" s="1" t="s">
        <v>655</v>
      </c>
      <c r="E233" s="1" t="s">
        <v>102</v>
      </c>
      <c r="F233" s="1" t="s">
        <v>108</v>
      </c>
      <c r="G233" s="1" t="s">
        <v>1051</v>
      </c>
      <c r="H233" s="1" t="s">
        <v>1052</v>
      </c>
      <c r="I233" s="1" t="s">
        <v>1053</v>
      </c>
      <c r="J233" s="2">
        <v>54</v>
      </c>
      <c r="K233" s="2" t="s">
        <v>105</v>
      </c>
      <c r="L233" s="1">
        <v>4311.8339999999998</v>
      </c>
      <c r="M233" s="3">
        <v>0.84530000000000005</v>
      </c>
      <c r="N233" s="3">
        <f>L233*M233</f>
        <v>3644.7932802</v>
      </c>
      <c r="O233" s="1">
        <f>(30*60)+20</f>
        <v>1820</v>
      </c>
      <c r="P233" s="5">
        <f>(O233/N233)*100</f>
        <v>49.934244827737707</v>
      </c>
    </row>
    <row r="234" spans="1:16" ht="15" customHeight="1" x14ac:dyDescent="0.75">
      <c r="A234" s="4" t="s">
        <v>1054</v>
      </c>
      <c r="B234" s="1">
        <v>48</v>
      </c>
      <c r="C234" t="s">
        <v>1055</v>
      </c>
      <c r="D234" s="1" t="s">
        <v>664</v>
      </c>
      <c r="E234" s="1" t="s">
        <v>394</v>
      </c>
      <c r="F234" s="1" t="s">
        <v>79</v>
      </c>
      <c r="G234" s="1" t="s">
        <v>9</v>
      </c>
      <c r="H234" s="1" t="s">
        <v>1056</v>
      </c>
      <c r="I234" s="1" t="s">
        <v>1057</v>
      </c>
      <c r="J234" s="2">
        <v>36</v>
      </c>
      <c r="K234" s="2" t="s">
        <v>105</v>
      </c>
      <c r="L234" s="1">
        <v>4318.7640000000001</v>
      </c>
      <c r="M234" s="3">
        <v>0.98009999999999997</v>
      </c>
      <c r="N234" s="3">
        <f>L234*M234</f>
        <v>4232.8205963999999</v>
      </c>
      <c r="O234" s="1">
        <f>(30*60)+20</f>
        <v>1820</v>
      </c>
      <c r="P234" s="5">
        <f>(O234/N234)*100</f>
        <v>42.997333776628857</v>
      </c>
    </row>
    <row r="235" spans="1:16" ht="15" customHeight="1" x14ac:dyDescent="0.75">
      <c r="A235" s="4" t="s">
        <v>1058</v>
      </c>
      <c r="B235" s="1">
        <v>235</v>
      </c>
      <c r="C235" t="s">
        <v>1059</v>
      </c>
      <c r="D235" s="1" t="s">
        <v>669</v>
      </c>
      <c r="E235" s="1" t="s">
        <v>224</v>
      </c>
      <c r="F235" s="1" t="s">
        <v>91</v>
      </c>
      <c r="G235" s="1" t="s">
        <v>9</v>
      </c>
      <c r="H235" s="1" t="s">
        <v>1047</v>
      </c>
      <c r="I235" s="1" t="s">
        <v>1060</v>
      </c>
      <c r="J235" s="2">
        <v>40</v>
      </c>
      <c r="K235" s="2" t="s">
        <v>105</v>
      </c>
      <c r="L235" s="1">
        <v>4325.4380000000001</v>
      </c>
      <c r="M235" s="3">
        <v>0.95189999999999997</v>
      </c>
      <c r="N235" s="3">
        <f>L235*M235</f>
        <v>4117.3844321999995</v>
      </c>
      <c r="O235" s="1">
        <f>(30*60)+20</f>
        <v>1820</v>
      </c>
      <c r="P235" s="5">
        <f>(O235/N235)*100</f>
        <v>44.20281928902952</v>
      </c>
    </row>
    <row r="236" spans="1:16" ht="15" customHeight="1" x14ac:dyDescent="0.75">
      <c r="A236" s="4" t="s">
        <v>1061</v>
      </c>
      <c r="B236" s="1">
        <v>281</v>
      </c>
      <c r="C236" t="s">
        <v>1062</v>
      </c>
      <c r="D236" s="1" t="s">
        <v>1063</v>
      </c>
      <c r="E236" s="1" t="s">
        <v>130</v>
      </c>
      <c r="F236" s="1" t="s">
        <v>129</v>
      </c>
      <c r="G236" s="1" t="s">
        <v>64</v>
      </c>
      <c r="H236" s="1" t="s">
        <v>1064</v>
      </c>
      <c r="I236" s="1" t="s">
        <v>1065</v>
      </c>
      <c r="J236" s="2">
        <v>50</v>
      </c>
      <c r="K236" s="2" t="s">
        <v>19</v>
      </c>
      <c r="L236" s="1">
        <v>4339.5050000000001</v>
      </c>
      <c r="M236" s="3">
        <v>0.87929999999999997</v>
      </c>
      <c r="N236" s="3">
        <f>L236*M236</f>
        <v>3815.7267465</v>
      </c>
      <c r="O236" s="1">
        <f>(26*60)+43</f>
        <v>1603</v>
      </c>
      <c r="P236" s="5">
        <f>(O236/N236)*100</f>
        <v>42.010345774113986</v>
      </c>
    </row>
    <row r="237" spans="1:16" ht="15" customHeight="1" x14ac:dyDescent="0.75">
      <c r="A237" s="4" t="s">
        <v>1066</v>
      </c>
      <c r="B237" s="1">
        <v>117</v>
      </c>
      <c r="C237" t="s">
        <v>1067</v>
      </c>
      <c r="D237" s="1" t="s">
        <v>677</v>
      </c>
      <c r="E237" s="1" t="s">
        <v>102</v>
      </c>
      <c r="F237" s="1" t="s">
        <v>118</v>
      </c>
      <c r="G237" s="1" t="s">
        <v>9</v>
      </c>
      <c r="H237" s="1" t="s">
        <v>1068</v>
      </c>
      <c r="I237" s="1" t="s">
        <v>1069</v>
      </c>
      <c r="J237" s="2">
        <v>51</v>
      </c>
      <c r="K237" s="2" t="s">
        <v>105</v>
      </c>
      <c r="L237" s="1">
        <v>4381.7430000000004</v>
      </c>
      <c r="M237" s="3">
        <v>0.86919999999999997</v>
      </c>
      <c r="N237" s="3">
        <f>L237*M237</f>
        <v>3808.6110156000004</v>
      </c>
      <c r="O237" s="1">
        <f>(30*60)+20</f>
        <v>1820</v>
      </c>
      <c r="P237" s="5">
        <f>(O237/N237)*100</f>
        <v>47.786450035073514</v>
      </c>
    </row>
    <row r="238" spans="1:16" ht="15" customHeight="1" x14ac:dyDescent="0.75">
      <c r="A238" s="4" t="s">
        <v>1070</v>
      </c>
      <c r="B238" s="1">
        <v>315</v>
      </c>
      <c r="C238" t="s">
        <v>1071</v>
      </c>
      <c r="D238" s="1" t="s">
        <v>1072</v>
      </c>
      <c r="E238" s="1" t="s">
        <v>35</v>
      </c>
      <c r="F238" s="1" t="s">
        <v>97</v>
      </c>
      <c r="G238" s="1" t="s">
        <v>9</v>
      </c>
      <c r="H238" s="1" t="s">
        <v>1073</v>
      </c>
      <c r="I238" s="1" t="s">
        <v>1074</v>
      </c>
      <c r="J238" s="2">
        <v>49</v>
      </c>
      <c r="K238" s="2" t="s">
        <v>19</v>
      </c>
      <c r="L238" s="1">
        <v>4385.4030000000002</v>
      </c>
      <c r="M238" s="3">
        <v>0.88649999999999995</v>
      </c>
      <c r="N238" s="3">
        <f>L238*M238</f>
        <v>3887.6597594999998</v>
      </c>
      <c r="O238" s="1">
        <f>(26*60)+43</f>
        <v>1603</v>
      </c>
      <c r="P238" s="5">
        <f>(O238/N238)*100</f>
        <v>41.233032188139973</v>
      </c>
    </row>
    <row r="239" spans="1:16" ht="15" customHeight="1" x14ac:dyDescent="0.75">
      <c r="A239" s="4" t="s">
        <v>1075</v>
      </c>
      <c r="B239" s="1">
        <v>12</v>
      </c>
      <c r="C239" t="s">
        <v>1076</v>
      </c>
      <c r="D239" s="1" t="s">
        <v>682</v>
      </c>
      <c r="E239" s="1" t="s">
        <v>692</v>
      </c>
      <c r="F239" s="1" t="s">
        <v>34</v>
      </c>
      <c r="G239" s="1" t="s">
        <v>64</v>
      </c>
      <c r="H239" s="1" t="s">
        <v>1077</v>
      </c>
      <c r="I239" s="1" t="s">
        <v>1078</v>
      </c>
      <c r="J239" s="2">
        <v>68</v>
      </c>
      <c r="K239" s="2" t="s">
        <v>105</v>
      </c>
      <c r="L239" s="1">
        <v>4427.8500000000004</v>
      </c>
      <c r="M239" s="3">
        <v>0.72760000000000002</v>
      </c>
      <c r="N239" s="3">
        <f>L239*M239</f>
        <v>3221.7036600000006</v>
      </c>
      <c r="O239" s="1">
        <f>(30*60)+20</f>
        <v>1820</v>
      </c>
      <c r="P239" s="5">
        <f>(O239/N239)*100</f>
        <v>56.491850029434417</v>
      </c>
    </row>
    <row r="240" spans="1:16" ht="15" customHeight="1" x14ac:dyDescent="0.75">
      <c r="A240" s="4" t="s">
        <v>1079</v>
      </c>
      <c r="B240" s="1">
        <v>261</v>
      </c>
      <c r="C240" t="s">
        <v>1080</v>
      </c>
      <c r="D240" s="1" t="s">
        <v>687</v>
      </c>
      <c r="E240" s="1" t="s">
        <v>404</v>
      </c>
      <c r="F240" s="1" t="s">
        <v>53</v>
      </c>
      <c r="G240" s="1" t="s">
        <v>740</v>
      </c>
      <c r="H240" s="1" t="s">
        <v>1081</v>
      </c>
      <c r="I240" s="1" t="s">
        <v>1082</v>
      </c>
      <c r="J240" s="2">
        <v>57</v>
      </c>
      <c r="K240" s="2" t="s">
        <v>105</v>
      </c>
      <c r="L240" s="1">
        <v>4449.55</v>
      </c>
      <c r="M240" s="3">
        <v>0.82099999999999995</v>
      </c>
      <c r="N240" s="3">
        <f>L240*M240</f>
        <v>3653.0805500000001</v>
      </c>
      <c r="O240" s="1">
        <f>(30*60)+20</f>
        <v>1820</v>
      </c>
      <c r="P240" s="5">
        <f>(O240/N240)*100</f>
        <v>49.820965486238727</v>
      </c>
    </row>
    <row r="241" spans="1:16" ht="15" customHeight="1" x14ac:dyDescent="0.75">
      <c r="A241" s="4" t="s">
        <v>1083</v>
      </c>
      <c r="B241" s="1">
        <v>268</v>
      </c>
      <c r="C241" t="s">
        <v>1084</v>
      </c>
      <c r="D241" s="1" t="s">
        <v>697</v>
      </c>
      <c r="E241" s="1" t="s">
        <v>113</v>
      </c>
      <c r="F241" s="1" t="s">
        <v>155</v>
      </c>
      <c r="G241" s="1" t="s">
        <v>9</v>
      </c>
      <c r="H241" s="1" t="s">
        <v>1085</v>
      </c>
      <c r="I241" s="1" t="s">
        <v>1086</v>
      </c>
      <c r="J241" s="2">
        <v>33</v>
      </c>
      <c r="K241" s="2" t="s">
        <v>105</v>
      </c>
      <c r="L241" s="1">
        <v>4480.4009999999998</v>
      </c>
      <c r="M241" s="3">
        <v>1</v>
      </c>
      <c r="N241" s="3">
        <f>L241*M241</f>
        <v>4480.4009999999998</v>
      </c>
      <c r="O241" s="1">
        <f>(30*60)+20</f>
        <v>1820</v>
      </c>
      <c r="P241" s="5">
        <f>(O241/N241)*100</f>
        <v>40.621364025228992</v>
      </c>
    </row>
    <row r="242" spans="1:16" ht="15" customHeight="1" x14ac:dyDescent="0.75">
      <c r="A242" s="4" t="s">
        <v>1087</v>
      </c>
      <c r="B242" s="1">
        <v>163</v>
      </c>
      <c r="C242" t="s">
        <v>1088</v>
      </c>
      <c r="D242" s="1" t="s">
        <v>702</v>
      </c>
      <c r="E242" s="1" t="s">
        <v>113</v>
      </c>
      <c r="F242" s="1" t="s">
        <v>161</v>
      </c>
      <c r="G242" s="1" t="s">
        <v>9</v>
      </c>
      <c r="H242" s="1" t="s">
        <v>1089</v>
      </c>
      <c r="I242" s="1" t="s">
        <v>1090</v>
      </c>
      <c r="J242" s="2">
        <v>33</v>
      </c>
      <c r="K242" s="2" t="s">
        <v>105</v>
      </c>
      <c r="L242" s="1">
        <v>4491.5940000000001</v>
      </c>
      <c r="M242" s="3">
        <v>1</v>
      </c>
      <c r="N242" s="3">
        <f>L242*M242</f>
        <v>4491.5940000000001</v>
      </c>
      <c r="O242" s="1">
        <f>(30*60)+20</f>
        <v>1820</v>
      </c>
      <c r="P242" s="5">
        <f>(O242/N242)*100</f>
        <v>40.520136058601913</v>
      </c>
    </row>
    <row r="243" spans="1:16" ht="15" customHeight="1" x14ac:dyDescent="0.75">
      <c r="A243" s="4" t="s">
        <v>1091</v>
      </c>
      <c r="B243" s="1">
        <v>159</v>
      </c>
      <c r="C243" t="s">
        <v>1092</v>
      </c>
      <c r="D243" s="1" t="s">
        <v>707</v>
      </c>
      <c r="E243" s="1" t="s">
        <v>331</v>
      </c>
      <c r="F243" s="1" t="s">
        <v>53</v>
      </c>
      <c r="G243" s="1" t="s">
        <v>1093</v>
      </c>
      <c r="H243" s="1" t="s">
        <v>1094</v>
      </c>
      <c r="I243" s="1" t="s">
        <v>1095</v>
      </c>
      <c r="J243" s="2">
        <v>64</v>
      </c>
      <c r="K243" s="2" t="s">
        <v>105</v>
      </c>
      <c r="L243" s="1">
        <v>4502.75</v>
      </c>
      <c r="M243" s="3">
        <v>0.76229999999999998</v>
      </c>
      <c r="N243" s="3">
        <f>L243*M243</f>
        <v>3432.4463249999999</v>
      </c>
      <c r="O243" s="1">
        <f>(30*60)+20</f>
        <v>1820</v>
      </c>
      <c r="P243" s="5">
        <f>(O243/N243)*100</f>
        <v>53.023407438133795</v>
      </c>
    </row>
    <row r="244" spans="1:16" ht="15" customHeight="1" x14ac:dyDescent="0.75">
      <c r="A244" s="4" t="s">
        <v>1096</v>
      </c>
      <c r="B244" s="1">
        <v>167</v>
      </c>
      <c r="C244" t="s">
        <v>1097</v>
      </c>
      <c r="D244" s="1" t="s">
        <v>717</v>
      </c>
      <c r="E244" s="1" t="s">
        <v>102</v>
      </c>
      <c r="F244" s="1" t="s">
        <v>124</v>
      </c>
      <c r="G244" s="1" t="s">
        <v>64</v>
      </c>
      <c r="H244" s="1" t="s">
        <v>1098</v>
      </c>
      <c r="I244" s="1" t="s">
        <v>1099</v>
      </c>
      <c r="J244" s="2">
        <v>53</v>
      </c>
      <c r="K244" s="2" t="s">
        <v>105</v>
      </c>
      <c r="L244" s="1">
        <v>4555.817</v>
      </c>
      <c r="M244" s="3">
        <v>0.85329999999999995</v>
      </c>
      <c r="N244" s="3">
        <f>L244*M244</f>
        <v>3887.4786460999999</v>
      </c>
      <c r="O244" s="1">
        <f>(30*60)+20</f>
        <v>1820</v>
      </c>
      <c r="P244" s="5">
        <f>(O244/N244)*100</f>
        <v>46.816977421235798</v>
      </c>
    </row>
    <row r="245" spans="1:16" ht="15" customHeight="1" x14ac:dyDescent="0.75">
      <c r="A245" s="4" t="s">
        <v>1100</v>
      </c>
      <c r="B245" s="1">
        <v>175</v>
      </c>
      <c r="C245" t="s">
        <v>1101</v>
      </c>
      <c r="D245" s="1" t="s">
        <v>722</v>
      </c>
      <c r="E245" s="1" t="s">
        <v>404</v>
      </c>
      <c r="F245" s="1" t="s">
        <v>58</v>
      </c>
      <c r="G245" s="1" t="s">
        <v>64</v>
      </c>
      <c r="H245" s="1" t="s">
        <v>1098</v>
      </c>
      <c r="I245" s="1" t="s">
        <v>1102</v>
      </c>
      <c r="J245" s="2">
        <v>55</v>
      </c>
      <c r="K245" s="2" t="s">
        <v>105</v>
      </c>
      <c r="L245" s="1">
        <v>4556.2359999999999</v>
      </c>
      <c r="M245" s="3">
        <v>0.83730000000000004</v>
      </c>
      <c r="N245" s="3">
        <f>L245*M245</f>
        <v>3814.9364028</v>
      </c>
      <c r="O245" s="1">
        <f>(30*60)+20</f>
        <v>1820</v>
      </c>
      <c r="P245" s="5">
        <f>(O245/N245)*100</f>
        <v>47.707217312042161</v>
      </c>
    </row>
    <row r="246" spans="1:16" ht="15" customHeight="1" x14ac:dyDescent="0.75">
      <c r="A246" s="4" t="s">
        <v>1103</v>
      </c>
      <c r="B246" s="1">
        <v>304</v>
      </c>
      <c r="C246" t="s">
        <v>1104</v>
      </c>
      <c r="D246" s="1" t="s">
        <v>726</v>
      </c>
      <c r="E246" s="1" t="s">
        <v>224</v>
      </c>
      <c r="F246" s="1" t="s">
        <v>97</v>
      </c>
      <c r="G246" s="1" t="s">
        <v>9</v>
      </c>
      <c r="H246" s="1" t="s">
        <v>1105</v>
      </c>
      <c r="I246" s="1" t="s">
        <v>1106</v>
      </c>
      <c r="J246" s="2">
        <v>40</v>
      </c>
      <c r="K246" s="2" t="s">
        <v>105</v>
      </c>
      <c r="L246" s="1">
        <v>4562.8500000000004</v>
      </c>
      <c r="M246" s="3">
        <v>0.95189999999999997</v>
      </c>
      <c r="N246" s="3">
        <f>L246*M246</f>
        <v>4343.3769149999998</v>
      </c>
      <c r="O246" s="1">
        <f>(30*60)+20</f>
        <v>1820</v>
      </c>
      <c r="P246" s="5">
        <f>(O246/N246)*100</f>
        <v>41.902879616884462</v>
      </c>
    </row>
    <row r="247" spans="1:16" ht="15" customHeight="1" x14ac:dyDescent="0.75">
      <c r="A247" s="4" t="s">
        <v>1107</v>
      </c>
      <c r="B247" s="1">
        <v>302</v>
      </c>
      <c r="C247" t="s">
        <v>1108</v>
      </c>
      <c r="D247" s="1" t="s">
        <v>731</v>
      </c>
      <c r="E247" s="1" t="s">
        <v>331</v>
      </c>
      <c r="F247" s="1" t="s">
        <v>58</v>
      </c>
      <c r="G247" s="1" t="s">
        <v>9</v>
      </c>
      <c r="H247" s="1" t="s">
        <v>1109</v>
      </c>
      <c r="I247" s="1" t="s">
        <v>1106</v>
      </c>
      <c r="J247" s="2">
        <v>64</v>
      </c>
      <c r="K247" s="2" t="s">
        <v>105</v>
      </c>
      <c r="L247" s="1">
        <v>4562.9570000000003</v>
      </c>
      <c r="M247" s="3">
        <v>0.76229999999999998</v>
      </c>
      <c r="N247" s="3">
        <f>L247*M247</f>
        <v>3478.3421211</v>
      </c>
      <c r="O247" s="1">
        <f>(30*60)+20</f>
        <v>1820</v>
      </c>
      <c r="P247" s="5">
        <f>(O247/N247)*100</f>
        <v>52.32377772616681</v>
      </c>
    </row>
    <row r="248" spans="1:16" ht="15" customHeight="1" x14ac:dyDescent="0.75">
      <c r="A248" s="4" t="s">
        <v>1110</v>
      </c>
      <c r="B248" s="1">
        <v>128</v>
      </c>
      <c r="C248" t="s">
        <v>1111</v>
      </c>
      <c r="D248" s="1" t="s">
        <v>753</v>
      </c>
      <c r="E248" s="1" t="s">
        <v>422</v>
      </c>
      <c r="F248" s="1" t="s">
        <v>79</v>
      </c>
      <c r="G248" s="1" t="s">
        <v>64</v>
      </c>
      <c r="H248" s="1" t="s">
        <v>1112</v>
      </c>
      <c r="I248" s="1" t="s">
        <v>1113</v>
      </c>
      <c r="J248" s="2">
        <v>46</v>
      </c>
      <c r="K248" s="2" t="s">
        <v>105</v>
      </c>
      <c r="L248" s="1">
        <v>4572.0209999999997</v>
      </c>
      <c r="M248" s="3">
        <v>0.90769999999999995</v>
      </c>
      <c r="N248" s="3">
        <f>L248*M248</f>
        <v>4150.0234616999996</v>
      </c>
      <c r="O248" s="1">
        <f>(30*60)+20</f>
        <v>1820</v>
      </c>
      <c r="P248" s="5">
        <f>(O248/N248)*100</f>
        <v>43.85517375495661</v>
      </c>
    </row>
    <row r="249" spans="1:16" ht="15" customHeight="1" x14ac:dyDescent="0.75">
      <c r="A249" s="4" t="s">
        <v>1114</v>
      </c>
      <c r="B249" s="1">
        <v>215</v>
      </c>
      <c r="C249" t="s">
        <v>1115</v>
      </c>
      <c r="D249" s="1" t="s">
        <v>761</v>
      </c>
      <c r="E249" s="1" t="s">
        <v>113</v>
      </c>
      <c r="F249" s="1" t="s">
        <v>166</v>
      </c>
      <c r="G249" s="1" t="s">
        <v>9</v>
      </c>
      <c r="H249" s="1" t="s">
        <v>1116</v>
      </c>
      <c r="I249" s="1" t="s">
        <v>1117</v>
      </c>
      <c r="J249" s="2">
        <v>30</v>
      </c>
      <c r="K249" s="2" t="s">
        <v>105</v>
      </c>
      <c r="L249" s="1">
        <v>4580.55</v>
      </c>
      <c r="M249" s="3">
        <v>1</v>
      </c>
      <c r="N249" s="3">
        <f>L249*M249</f>
        <v>4580.55</v>
      </c>
      <c r="O249" s="1">
        <f>(30*60)+20</f>
        <v>1820</v>
      </c>
      <c r="P249" s="5">
        <f>(O249/N249)*100</f>
        <v>39.733219809848158</v>
      </c>
    </row>
    <row r="250" spans="1:16" ht="15" customHeight="1" x14ac:dyDescent="0.75">
      <c r="A250" s="4" t="s">
        <v>1118</v>
      </c>
      <c r="B250" s="1">
        <v>65</v>
      </c>
      <c r="C250" t="s">
        <v>1119</v>
      </c>
      <c r="D250" s="1" t="s">
        <v>765</v>
      </c>
      <c r="E250" s="1" t="s">
        <v>102</v>
      </c>
      <c r="F250" s="1" t="s">
        <v>129</v>
      </c>
      <c r="G250" s="1" t="s">
        <v>9</v>
      </c>
      <c r="H250" s="1" t="s">
        <v>1120</v>
      </c>
      <c r="I250" s="1" t="s">
        <v>1121</v>
      </c>
      <c r="J250" s="2">
        <v>54</v>
      </c>
      <c r="K250" s="2" t="s">
        <v>105</v>
      </c>
      <c r="L250" s="1">
        <v>4593.84</v>
      </c>
      <c r="M250" s="3">
        <v>0.84530000000000005</v>
      </c>
      <c r="N250" s="3">
        <f>L250*M250</f>
        <v>3883.1729520000004</v>
      </c>
      <c r="O250" s="1">
        <f>(30*60)+20</f>
        <v>1820</v>
      </c>
      <c r="P250" s="5">
        <f>(O250/N250)*100</f>
        <v>46.868888470770329</v>
      </c>
    </row>
    <row r="251" spans="1:16" ht="15" customHeight="1" x14ac:dyDescent="0.75">
      <c r="A251" s="4" t="s">
        <v>1122</v>
      </c>
      <c r="B251" s="1">
        <v>61</v>
      </c>
      <c r="C251" t="s">
        <v>1123</v>
      </c>
      <c r="D251" s="1" t="s">
        <v>1124</v>
      </c>
      <c r="E251" s="1" t="s">
        <v>156</v>
      </c>
      <c r="F251" s="1" t="s">
        <v>69</v>
      </c>
      <c r="G251" s="1" t="s">
        <v>92</v>
      </c>
      <c r="H251" s="1" t="s">
        <v>1113</v>
      </c>
      <c r="I251" s="1" t="s">
        <v>1125</v>
      </c>
      <c r="J251" s="2">
        <v>60</v>
      </c>
      <c r="K251" s="2" t="s">
        <v>19</v>
      </c>
      <c r="L251" s="1">
        <v>4595.5770000000002</v>
      </c>
      <c r="M251" s="3">
        <v>0.80889999999999995</v>
      </c>
      <c r="N251" s="3">
        <f>L251*M251</f>
        <v>3717.3622353000001</v>
      </c>
      <c r="O251" s="1">
        <f>(26*60)+43</f>
        <v>1603</v>
      </c>
      <c r="P251" s="5">
        <f>(O251/N251)*100</f>
        <v>43.121974629696915</v>
      </c>
    </row>
    <row r="252" spans="1:16" ht="15" customHeight="1" x14ac:dyDescent="0.75">
      <c r="A252" s="4" t="s">
        <v>1126</v>
      </c>
      <c r="B252" s="1">
        <v>223</v>
      </c>
      <c r="C252" t="s">
        <v>1127</v>
      </c>
      <c r="D252" s="1" t="s">
        <v>793</v>
      </c>
      <c r="E252" s="1" t="s">
        <v>113</v>
      </c>
      <c r="F252" s="1" t="s">
        <v>171</v>
      </c>
      <c r="G252" s="1" t="s">
        <v>9</v>
      </c>
      <c r="H252" s="1" t="s">
        <v>1128</v>
      </c>
      <c r="I252" s="1" t="s">
        <v>1129</v>
      </c>
      <c r="J252" s="2">
        <v>25</v>
      </c>
      <c r="K252" s="2" t="s">
        <v>105</v>
      </c>
      <c r="L252" s="1">
        <v>4599.75</v>
      </c>
      <c r="M252" s="3">
        <v>1</v>
      </c>
      <c r="N252" s="3">
        <f>L252*M252</f>
        <v>4599.75</v>
      </c>
      <c r="O252" s="1">
        <f>(30*60)+20</f>
        <v>1820</v>
      </c>
      <c r="P252" s="5">
        <f>(O252/N252)*100</f>
        <v>39.567367791727811</v>
      </c>
    </row>
    <row r="253" spans="1:16" ht="15" customHeight="1" x14ac:dyDescent="0.75">
      <c r="A253" s="4" t="s">
        <v>1130</v>
      </c>
      <c r="B253" s="1">
        <v>210</v>
      </c>
      <c r="C253" t="s">
        <v>1131</v>
      </c>
      <c r="D253" s="1" t="s">
        <v>817</v>
      </c>
      <c r="E253" s="1" t="s">
        <v>404</v>
      </c>
      <c r="F253" s="1" t="s">
        <v>63</v>
      </c>
      <c r="G253" s="1" t="s">
        <v>64</v>
      </c>
      <c r="H253" s="1" t="s">
        <v>1132</v>
      </c>
      <c r="I253" s="1" t="s">
        <v>1133</v>
      </c>
      <c r="J253" s="2">
        <v>58</v>
      </c>
      <c r="K253" s="2" t="s">
        <v>105</v>
      </c>
      <c r="L253" s="1">
        <v>4601.6000000000004</v>
      </c>
      <c r="M253" s="3">
        <v>0.81269999999999998</v>
      </c>
      <c r="N253" s="3">
        <f>L253*M253</f>
        <v>3739.7203200000004</v>
      </c>
      <c r="O253" s="1">
        <f>(30*60)+20</f>
        <v>1820</v>
      </c>
      <c r="P253" s="5">
        <f>(O253/N253)*100</f>
        <v>48.66674093960053</v>
      </c>
    </row>
    <row r="254" spans="1:16" ht="15" customHeight="1" x14ac:dyDescent="0.75">
      <c r="A254" s="4" t="s">
        <v>1134</v>
      </c>
      <c r="B254" s="1">
        <v>276</v>
      </c>
      <c r="C254" t="s">
        <v>1135</v>
      </c>
      <c r="D254" s="1" t="s">
        <v>827</v>
      </c>
      <c r="E254" s="1" t="s">
        <v>113</v>
      </c>
      <c r="F254" s="1" t="s">
        <v>180</v>
      </c>
      <c r="G254" s="1" t="s">
        <v>9</v>
      </c>
      <c r="H254" s="1" t="s">
        <v>1117</v>
      </c>
      <c r="I254" s="1" t="s">
        <v>1136</v>
      </c>
      <c r="J254" s="2">
        <v>25</v>
      </c>
      <c r="K254" s="2" t="s">
        <v>105</v>
      </c>
      <c r="L254" s="1">
        <v>4606.78</v>
      </c>
      <c r="M254" s="3">
        <v>1</v>
      </c>
      <c r="N254" s="3">
        <f>L254*M254</f>
        <v>4606.78</v>
      </c>
      <c r="O254" s="1">
        <f>(30*60)+20</f>
        <v>1820</v>
      </c>
      <c r="P254" s="5">
        <f>(O254/N254)*100</f>
        <v>39.506987527079659</v>
      </c>
    </row>
    <row r="255" spans="1:16" ht="15" customHeight="1" x14ac:dyDescent="0.75">
      <c r="A255" s="4" t="s">
        <v>1137</v>
      </c>
      <c r="B255" s="1">
        <v>188</v>
      </c>
      <c r="C255" t="s">
        <v>1138</v>
      </c>
      <c r="D255" s="1" t="s">
        <v>831</v>
      </c>
      <c r="E255" s="1" t="s">
        <v>113</v>
      </c>
      <c r="F255" s="1" t="s">
        <v>185</v>
      </c>
      <c r="G255" s="1" t="s">
        <v>9</v>
      </c>
      <c r="H255" s="1" t="s">
        <v>1139</v>
      </c>
      <c r="I255" s="1" t="s">
        <v>1140</v>
      </c>
      <c r="J255" s="2">
        <v>23</v>
      </c>
      <c r="K255" s="2" t="s">
        <v>105</v>
      </c>
      <c r="L255" s="1">
        <v>4641.3500000000004</v>
      </c>
      <c r="M255" s="3">
        <v>1</v>
      </c>
      <c r="N255" s="3">
        <f>L255*M255</f>
        <v>4641.3500000000004</v>
      </c>
      <c r="O255" s="1">
        <f>(30*60)+20</f>
        <v>1820</v>
      </c>
      <c r="P255" s="5">
        <f>(O255/N255)*100</f>
        <v>39.212729055124043</v>
      </c>
    </row>
    <row r="256" spans="1:16" ht="15" customHeight="1" x14ac:dyDescent="0.75">
      <c r="A256" s="4" t="s">
        <v>1141</v>
      </c>
      <c r="B256" s="1">
        <v>46</v>
      </c>
      <c r="C256" t="s">
        <v>1142</v>
      </c>
      <c r="D256" s="1" t="s">
        <v>860</v>
      </c>
      <c r="E256" s="1" t="s">
        <v>404</v>
      </c>
      <c r="F256" s="1" t="s">
        <v>69</v>
      </c>
      <c r="G256" s="1" t="s">
        <v>9</v>
      </c>
      <c r="H256" s="1" t="s">
        <v>1143</v>
      </c>
      <c r="I256" s="1" t="s">
        <v>1144</v>
      </c>
      <c r="J256" s="2">
        <v>57</v>
      </c>
      <c r="K256" s="2" t="s">
        <v>105</v>
      </c>
      <c r="L256" s="1">
        <v>4657.6869999999999</v>
      </c>
      <c r="M256" s="3">
        <v>0.82099999999999995</v>
      </c>
      <c r="N256" s="3">
        <f>L256*M256</f>
        <v>3823.9610269999998</v>
      </c>
      <c r="O256" s="1">
        <f>(30*60)+20</f>
        <v>1820</v>
      </c>
      <c r="P256" s="5">
        <f>(O256/N256)*100</f>
        <v>47.594627328820842</v>
      </c>
    </row>
    <row r="257" spans="1:16" ht="15" customHeight="1" x14ac:dyDescent="0.75">
      <c r="A257" s="4" t="s">
        <v>1145</v>
      </c>
      <c r="B257" s="1">
        <v>45</v>
      </c>
      <c r="C257" t="s">
        <v>1146</v>
      </c>
      <c r="D257" s="1" t="s">
        <v>874</v>
      </c>
      <c r="E257" s="1" t="s">
        <v>404</v>
      </c>
      <c r="F257" s="1" t="s">
        <v>74</v>
      </c>
      <c r="G257" s="1" t="s">
        <v>9</v>
      </c>
      <c r="H257" s="1" t="s">
        <v>1143</v>
      </c>
      <c r="I257" s="1" t="s">
        <v>1147</v>
      </c>
      <c r="J257" s="2">
        <v>57</v>
      </c>
      <c r="K257" s="2" t="s">
        <v>105</v>
      </c>
      <c r="L257" s="1">
        <v>4658.01</v>
      </c>
      <c r="M257" s="3">
        <v>0.82099999999999995</v>
      </c>
      <c r="N257" s="3">
        <f>L257*M257</f>
        <v>3824.2262099999998</v>
      </c>
      <c r="O257" s="1">
        <f>(30*60)+20</f>
        <v>1820</v>
      </c>
      <c r="P257" s="5">
        <f>(O257/N257)*100</f>
        <v>47.591326978536664</v>
      </c>
    </row>
    <row r="258" spans="1:16" ht="15" customHeight="1" x14ac:dyDescent="0.75">
      <c r="A258" s="4" t="s">
        <v>1148</v>
      </c>
      <c r="B258" s="1">
        <v>186</v>
      </c>
      <c r="C258" t="s">
        <v>1149</v>
      </c>
      <c r="D258" s="1" t="s">
        <v>1150</v>
      </c>
      <c r="E258" s="1" t="s">
        <v>23</v>
      </c>
      <c r="F258" s="1" t="s">
        <v>273</v>
      </c>
      <c r="G258" s="1" t="s">
        <v>9</v>
      </c>
      <c r="H258" s="1" t="s">
        <v>1151</v>
      </c>
      <c r="I258" s="1" t="s">
        <v>1152</v>
      </c>
      <c r="J258" s="2">
        <v>34</v>
      </c>
      <c r="K258" s="2" t="s">
        <v>19</v>
      </c>
      <c r="L258" s="1">
        <v>4674.4399999999996</v>
      </c>
      <c r="M258" s="3">
        <v>0.99729999999999996</v>
      </c>
      <c r="N258" s="3">
        <f>L258*M258</f>
        <v>4661.819011999999</v>
      </c>
      <c r="O258" s="1">
        <f>(26*60)+43</f>
        <v>1603</v>
      </c>
      <c r="P258" s="5">
        <f>(O258/N258)*100</f>
        <v>34.385719305569651</v>
      </c>
    </row>
    <row r="259" spans="1:16" ht="15" customHeight="1" x14ac:dyDescent="0.75">
      <c r="A259" s="4" t="s">
        <v>1153</v>
      </c>
      <c r="B259" s="1">
        <v>185</v>
      </c>
      <c r="C259" t="s">
        <v>1154</v>
      </c>
      <c r="D259" s="1" t="s">
        <v>881</v>
      </c>
      <c r="E259" s="1" t="s">
        <v>113</v>
      </c>
      <c r="F259" s="1" t="s">
        <v>189</v>
      </c>
      <c r="G259" s="1" t="s">
        <v>9</v>
      </c>
      <c r="H259" s="1" t="s">
        <v>1151</v>
      </c>
      <c r="I259" s="1" t="s">
        <v>1152</v>
      </c>
      <c r="J259" s="2">
        <v>33</v>
      </c>
      <c r="K259" s="2" t="s">
        <v>105</v>
      </c>
      <c r="L259" s="1">
        <v>4674.58</v>
      </c>
      <c r="M259" s="3">
        <v>1</v>
      </c>
      <c r="N259" s="3">
        <f>L259*M259</f>
        <v>4674.58</v>
      </c>
      <c r="O259" s="1">
        <f>(30*60)+20</f>
        <v>1820</v>
      </c>
      <c r="P259" s="5">
        <f>(O259/N259)*100</f>
        <v>38.933979095448144</v>
      </c>
    </row>
    <row r="260" spans="1:16" ht="15" customHeight="1" x14ac:dyDescent="0.75">
      <c r="A260" s="4" t="s">
        <v>1155</v>
      </c>
      <c r="B260" s="1">
        <v>327</v>
      </c>
      <c r="C260" t="s">
        <v>1156</v>
      </c>
      <c r="D260" s="1" t="s">
        <v>889</v>
      </c>
      <c r="E260" s="1" t="s">
        <v>404</v>
      </c>
      <c r="F260" s="1" t="s">
        <v>79</v>
      </c>
      <c r="G260" s="1" t="s">
        <v>64</v>
      </c>
      <c r="H260" s="1" t="s">
        <v>1157</v>
      </c>
      <c r="I260" s="1" t="s">
        <v>1158</v>
      </c>
      <c r="J260" s="2">
        <v>58</v>
      </c>
      <c r="K260" s="2" t="s">
        <v>105</v>
      </c>
      <c r="L260" s="1">
        <v>4773.4809999999998</v>
      </c>
      <c r="M260" s="3">
        <v>0.81269999999999998</v>
      </c>
      <c r="N260" s="3">
        <f>L260*M260</f>
        <v>3879.4080086999998</v>
      </c>
      <c r="O260" s="1">
        <f>(30*60)+20</f>
        <v>1820</v>
      </c>
      <c r="P260" s="5">
        <f>(O260/N260)*100</f>
        <v>46.914374459155873</v>
      </c>
    </row>
    <row r="261" spans="1:16" ht="15" customHeight="1" x14ac:dyDescent="0.75">
      <c r="A261" s="4" t="s">
        <v>1159</v>
      </c>
      <c r="B261" s="1">
        <v>316</v>
      </c>
      <c r="C261" t="s">
        <v>1160</v>
      </c>
      <c r="D261" s="1" t="s">
        <v>910</v>
      </c>
      <c r="E261" s="1" t="s">
        <v>102</v>
      </c>
      <c r="F261" s="1" t="s">
        <v>136</v>
      </c>
      <c r="G261" s="1" t="s">
        <v>9</v>
      </c>
      <c r="H261" s="1" t="s">
        <v>1161</v>
      </c>
      <c r="I261" s="1" t="s">
        <v>1162</v>
      </c>
      <c r="J261" s="2">
        <v>51</v>
      </c>
      <c r="K261" s="2" t="s">
        <v>105</v>
      </c>
      <c r="L261" s="1">
        <v>4802.25</v>
      </c>
      <c r="M261" s="3">
        <v>0.86919999999999997</v>
      </c>
      <c r="N261" s="3">
        <f>L261*M261</f>
        <v>4174.1157000000003</v>
      </c>
      <c r="O261" s="1">
        <f>(30*60)+20</f>
        <v>1820</v>
      </c>
      <c r="P261" s="5">
        <f>(O261/N261)*100</f>
        <v>43.602049650899701</v>
      </c>
    </row>
    <row r="262" spans="1:16" ht="15" customHeight="1" x14ac:dyDescent="0.75">
      <c r="A262" s="4" t="s">
        <v>1163</v>
      </c>
      <c r="B262" s="1">
        <v>103</v>
      </c>
      <c r="C262" t="s">
        <v>1164</v>
      </c>
      <c r="D262" s="1" t="s">
        <v>919</v>
      </c>
      <c r="E262" s="1" t="s">
        <v>102</v>
      </c>
      <c r="F262" s="1" t="s">
        <v>141</v>
      </c>
      <c r="G262" s="1" t="s">
        <v>9</v>
      </c>
      <c r="H262" s="1" t="s">
        <v>1165</v>
      </c>
      <c r="I262" s="1" t="s">
        <v>1166</v>
      </c>
      <c r="J262" s="2">
        <v>54</v>
      </c>
      <c r="K262" s="2" t="s">
        <v>105</v>
      </c>
      <c r="L262" s="1">
        <v>4822.4799999999996</v>
      </c>
      <c r="M262" s="3">
        <v>0.84530000000000005</v>
      </c>
      <c r="N262" s="3">
        <f>L262*M262</f>
        <v>4076.442344</v>
      </c>
      <c r="O262" s="1">
        <f>(30*60)+20</f>
        <v>1820</v>
      </c>
      <c r="P262" s="5">
        <f>(O262/N262)*100</f>
        <v>44.646773986115775</v>
      </c>
    </row>
    <row r="263" spans="1:16" ht="15" customHeight="1" x14ac:dyDescent="0.75">
      <c r="A263" s="4" t="s">
        <v>1167</v>
      </c>
      <c r="B263" s="1">
        <v>38</v>
      </c>
      <c r="C263" t="s">
        <v>1168</v>
      </c>
      <c r="D263" s="1" t="s">
        <v>924</v>
      </c>
      <c r="E263" s="1" t="s">
        <v>404</v>
      </c>
      <c r="F263" s="1" t="s">
        <v>84</v>
      </c>
      <c r="G263" s="1" t="s">
        <v>64</v>
      </c>
      <c r="H263" s="1" t="s">
        <v>1169</v>
      </c>
      <c r="I263" s="1" t="s">
        <v>1170</v>
      </c>
      <c r="J263" s="2">
        <v>57</v>
      </c>
      <c r="K263" s="2" t="s">
        <v>105</v>
      </c>
      <c r="L263" s="1">
        <v>4860.143</v>
      </c>
      <c r="M263" s="3">
        <v>0.82099999999999995</v>
      </c>
      <c r="N263" s="3">
        <f>L263*M263</f>
        <v>3990.1774029999997</v>
      </c>
      <c r="O263" s="1">
        <f>(30*60)+20</f>
        <v>1820</v>
      </c>
      <c r="P263" s="5">
        <f>(O263/N263)*100</f>
        <v>45.612007091004017</v>
      </c>
    </row>
    <row r="264" spans="1:16" ht="15" customHeight="1" x14ac:dyDescent="0.75">
      <c r="A264" s="4" t="s">
        <v>1171</v>
      </c>
      <c r="B264" s="1">
        <v>147</v>
      </c>
      <c r="C264" t="s">
        <v>1172</v>
      </c>
      <c r="D264" s="1" t="s">
        <v>931</v>
      </c>
      <c r="E264" s="1" t="s">
        <v>224</v>
      </c>
      <c r="F264" s="1" t="s">
        <v>108</v>
      </c>
      <c r="G264" s="1" t="s">
        <v>9</v>
      </c>
      <c r="H264" s="1" t="s">
        <v>1173</v>
      </c>
      <c r="I264" s="1" t="s">
        <v>1174</v>
      </c>
      <c r="J264" s="2">
        <v>41</v>
      </c>
      <c r="K264" s="2" t="s">
        <v>105</v>
      </c>
      <c r="L264" s="1">
        <v>4872.6779999999999</v>
      </c>
      <c r="M264" s="3">
        <v>0.94469999999999998</v>
      </c>
      <c r="N264" s="3">
        <f>L264*M264</f>
        <v>4603.2189066000001</v>
      </c>
      <c r="O264" s="1">
        <f>(30*60)+20</f>
        <v>1820</v>
      </c>
      <c r="P264" s="5">
        <f>(O264/N264)*100</f>
        <v>39.537550503855499</v>
      </c>
    </row>
    <row r="265" spans="1:16" ht="15" customHeight="1" x14ac:dyDescent="0.75">
      <c r="A265" s="4" t="s">
        <v>1175</v>
      </c>
      <c r="B265" s="1">
        <v>104</v>
      </c>
      <c r="C265" t="s">
        <v>1176</v>
      </c>
      <c r="D265" s="1" t="s">
        <v>947</v>
      </c>
      <c r="E265" s="1" t="s">
        <v>422</v>
      </c>
      <c r="F265" s="1" t="s">
        <v>84</v>
      </c>
      <c r="G265" s="1" t="s">
        <v>1177</v>
      </c>
      <c r="H265" s="1" t="s">
        <v>1178</v>
      </c>
      <c r="I265" s="1" t="s">
        <v>1179</v>
      </c>
      <c r="J265" s="2">
        <v>45</v>
      </c>
      <c r="K265" s="2" t="s">
        <v>105</v>
      </c>
      <c r="L265" s="1">
        <v>4966.95</v>
      </c>
      <c r="M265" s="3">
        <v>0.91520000000000001</v>
      </c>
      <c r="N265" s="3">
        <f>L265*M265</f>
        <v>4545.7526399999997</v>
      </c>
      <c r="O265" s="1">
        <f>(30*60)+20</f>
        <v>1820</v>
      </c>
      <c r="P265" s="5">
        <f>(O265/N265)*100</f>
        <v>40.037374316962399</v>
      </c>
    </row>
    <row r="266" spans="1:16" ht="15" customHeight="1" x14ac:dyDescent="0.75">
      <c r="A266" s="4" t="s">
        <v>1180</v>
      </c>
      <c r="B266" s="1">
        <v>177</v>
      </c>
      <c r="C266" t="s">
        <v>1181</v>
      </c>
      <c r="D266" s="1" t="s">
        <v>956</v>
      </c>
      <c r="E266" s="1" t="s">
        <v>394</v>
      </c>
      <c r="F266" s="1" t="s">
        <v>84</v>
      </c>
      <c r="G266" s="1" t="s">
        <v>9</v>
      </c>
      <c r="H266" s="1" t="s">
        <v>1182</v>
      </c>
      <c r="I266" s="1" t="s">
        <v>1183</v>
      </c>
      <c r="J266" s="2">
        <v>35</v>
      </c>
      <c r="K266" s="2" t="s">
        <v>105</v>
      </c>
      <c r="L266" s="1">
        <v>4998.74</v>
      </c>
      <c r="M266" s="3">
        <v>0.9869</v>
      </c>
      <c r="N266" s="3">
        <f>L266*M266</f>
        <v>4933.2565059999997</v>
      </c>
      <c r="O266" s="1">
        <f>(30*60)+20</f>
        <v>1820</v>
      </c>
      <c r="P266" s="5">
        <f>(O266/N266)*100</f>
        <v>36.892466422259865</v>
      </c>
    </row>
    <row r="267" spans="1:16" ht="15" customHeight="1" x14ac:dyDescent="0.75">
      <c r="A267" s="4" t="s">
        <v>1184</v>
      </c>
      <c r="B267" s="1">
        <v>176</v>
      </c>
      <c r="C267" t="s">
        <v>1185</v>
      </c>
      <c r="D267" s="1" t="s">
        <v>961</v>
      </c>
      <c r="E267" s="1" t="s">
        <v>394</v>
      </c>
      <c r="F267" s="1" t="s">
        <v>91</v>
      </c>
      <c r="G267" s="1" t="s">
        <v>64</v>
      </c>
      <c r="H267" s="1" t="s">
        <v>1186</v>
      </c>
      <c r="I267" s="1" t="s">
        <v>1183</v>
      </c>
      <c r="J267" s="2">
        <v>37</v>
      </c>
      <c r="K267" s="2" t="s">
        <v>105</v>
      </c>
      <c r="L267" s="1">
        <v>4998.8810000000003</v>
      </c>
      <c r="M267" s="3">
        <v>0.97309999999999997</v>
      </c>
      <c r="N267" s="3">
        <f>L267*M267</f>
        <v>4864.4111011000005</v>
      </c>
      <c r="O267" s="1">
        <f>(30*60)+20</f>
        <v>1820</v>
      </c>
      <c r="P267" s="5">
        <f>(O267/N267)*100</f>
        <v>37.414600907979164</v>
      </c>
    </row>
    <row r="268" spans="1:16" ht="15" customHeight="1" x14ac:dyDescent="0.75">
      <c r="A268" s="4" t="s">
        <v>1187</v>
      </c>
      <c r="B268" s="1">
        <v>182</v>
      </c>
      <c r="C268" t="s">
        <v>1188</v>
      </c>
      <c r="D268" s="1" t="s">
        <v>974</v>
      </c>
      <c r="E268" s="1" t="s">
        <v>394</v>
      </c>
      <c r="F268" s="1" t="s">
        <v>97</v>
      </c>
      <c r="G268" s="1" t="s">
        <v>9</v>
      </c>
      <c r="H268" s="1" t="s">
        <v>1189</v>
      </c>
      <c r="I268" s="1" t="s">
        <v>1190</v>
      </c>
      <c r="J268" s="2">
        <v>35</v>
      </c>
      <c r="K268" s="2" t="s">
        <v>105</v>
      </c>
      <c r="L268" s="1">
        <v>5005.45</v>
      </c>
      <c r="M268" s="3">
        <v>0.9869</v>
      </c>
      <c r="N268" s="3">
        <f>L268*M268</f>
        <v>4939.8786049999999</v>
      </c>
      <c r="O268" s="1">
        <f>(30*60)+20</f>
        <v>1820</v>
      </c>
      <c r="P268" s="5">
        <f>(O268/N268)*100</f>
        <v>36.843010639124806</v>
      </c>
    </row>
    <row r="269" spans="1:16" ht="15" customHeight="1" x14ac:dyDescent="0.75">
      <c r="A269" s="4" t="s">
        <v>1191</v>
      </c>
      <c r="B269" s="1">
        <v>311</v>
      </c>
      <c r="C269" t="s">
        <v>1192</v>
      </c>
      <c r="D269" s="1" t="s">
        <v>984</v>
      </c>
      <c r="E269" s="1" t="s">
        <v>113</v>
      </c>
      <c r="F269" s="1" t="s">
        <v>194</v>
      </c>
      <c r="G269" s="1" t="s">
        <v>9</v>
      </c>
      <c r="H269" s="1" t="s">
        <v>1193</v>
      </c>
      <c r="I269" s="1" t="s">
        <v>1193</v>
      </c>
      <c r="J269" s="2">
        <v>27</v>
      </c>
      <c r="K269" s="2" t="s">
        <v>105</v>
      </c>
      <c r="L269" s="1">
        <v>5144.45</v>
      </c>
      <c r="M269" s="3">
        <v>1</v>
      </c>
      <c r="N269" s="3">
        <f>L269*M269</f>
        <v>5144.45</v>
      </c>
      <c r="O269" s="1">
        <f>(30*60)+20</f>
        <v>1820</v>
      </c>
      <c r="P269" s="5">
        <f>(O269/N269)*100</f>
        <v>35.377931557309331</v>
      </c>
    </row>
    <row r="270" spans="1:16" ht="15" customHeight="1" x14ac:dyDescent="0.75">
      <c r="A270" s="4" t="s">
        <v>1194</v>
      </c>
      <c r="B270" s="1">
        <v>322</v>
      </c>
      <c r="C270" t="s">
        <v>1195</v>
      </c>
      <c r="D270" s="1" t="s">
        <v>1196</v>
      </c>
      <c r="E270" s="1" t="s">
        <v>449</v>
      </c>
      <c r="F270" s="1" t="s">
        <v>39</v>
      </c>
      <c r="G270" s="1" t="s">
        <v>9</v>
      </c>
      <c r="H270" s="1" t="s">
        <v>1197</v>
      </c>
      <c r="I270" s="1" t="s">
        <v>1198</v>
      </c>
      <c r="J270" s="2">
        <v>75</v>
      </c>
      <c r="K270" s="2" t="s">
        <v>19</v>
      </c>
      <c r="L270" s="1">
        <v>5495.75</v>
      </c>
      <c r="M270" s="3">
        <v>0.70730000000000004</v>
      </c>
      <c r="N270" s="3">
        <f>L270*M270</f>
        <v>3887.1439750000004</v>
      </c>
      <c r="O270" s="1">
        <f>(26*60)+43</f>
        <v>1603</v>
      </c>
      <c r="P270" s="5">
        <f>(O270/N270)*100</f>
        <v>41.238503392455378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2023-09-11T20:44:34Z</dcterms:modified>
</cp:coreProperties>
</file>